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ett\OneDrive\Documents\UH-Manoa\Kaiser Group\SLS\Reactions 2022\System1\Phenanthrene-NB\"/>
    </mc:Choice>
  </mc:AlternateContent>
  <bookViews>
    <workbookView xWindow="0" yWindow="0" windowWidth="28800" windowHeight="12330" activeTab="4"/>
  </bookViews>
  <sheets>
    <sheet name="All" sheetId="2" r:id="rId1"/>
    <sheet name="154" sheetId="7" r:id="rId2"/>
    <sheet name="178" sheetId="3" r:id="rId3"/>
    <sheet name="179" sheetId="4" r:id="rId4"/>
    <sheet name="252" sheetId="1" r:id="rId5"/>
    <sheet name="254" sheetId="5" r:id="rId6"/>
    <sheet name="255" sheetId="6" r:id="rId7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5" l="1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R5" i="1" l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4" i="1"/>
  <c r="AA24" i="1"/>
  <c r="AA23" i="1"/>
  <c r="AA22" i="1"/>
  <c r="AA21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4" i="1"/>
  <c r="AA25" i="1"/>
  <c r="AA26" i="1"/>
  <c r="V60" i="7" l="1"/>
  <c r="V4" i="7"/>
  <c r="V56" i="7"/>
  <c r="V57" i="7"/>
  <c r="V58" i="7"/>
  <c r="V59" i="7"/>
  <c r="V61" i="7"/>
  <c r="V62" i="7"/>
  <c r="V63" i="7"/>
  <c r="V64" i="7"/>
  <c r="V65" i="7"/>
  <c r="V66" i="7"/>
  <c r="V67" i="7"/>
  <c r="V68" i="7"/>
  <c r="V69" i="7"/>
  <c r="V70" i="7"/>
  <c r="V71" i="7"/>
  <c r="V72" i="7"/>
  <c r="V73" i="7"/>
  <c r="V74" i="7"/>
  <c r="V75" i="7"/>
  <c r="V76" i="7"/>
  <c r="V77" i="7"/>
  <c r="V78" i="7"/>
  <c r="V79" i="7"/>
  <c r="V80" i="7"/>
  <c r="V81" i="7"/>
  <c r="V82" i="7"/>
  <c r="V83" i="7"/>
  <c r="V84" i="7"/>
  <c r="V85" i="7"/>
  <c r="V86" i="7"/>
  <c r="V87" i="7"/>
  <c r="V88" i="7"/>
  <c r="V89" i="7"/>
  <c r="V90" i="7"/>
  <c r="V91" i="7"/>
  <c r="V92" i="7"/>
  <c r="V93" i="7"/>
  <c r="V94" i="7"/>
  <c r="V95" i="7"/>
  <c r="V96" i="7"/>
  <c r="V97" i="7"/>
  <c r="V98" i="7"/>
  <c r="V99" i="7"/>
  <c r="V100" i="7"/>
  <c r="V101" i="7"/>
  <c r="V102" i="7"/>
  <c r="V103" i="7"/>
  <c r="V104" i="7"/>
  <c r="V55" i="7"/>
  <c r="V5" i="7"/>
  <c r="V6" i="7"/>
  <c r="V7" i="7"/>
  <c r="V8" i="7"/>
  <c r="V9" i="7"/>
  <c r="V10" i="7"/>
  <c r="V11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V40" i="7"/>
  <c r="V41" i="7"/>
  <c r="V42" i="7"/>
  <c r="V43" i="7"/>
  <c r="V44" i="7"/>
  <c r="V45" i="7"/>
  <c r="V46" i="7"/>
  <c r="V47" i="7"/>
  <c r="V48" i="7"/>
  <c r="V49" i="7"/>
  <c r="V50" i="7"/>
  <c r="V51" i="7"/>
  <c r="V52" i="7"/>
  <c r="V53" i="7"/>
  <c r="V54" i="7"/>
  <c r="U55" i="7"/>
  <c r="U56" i="7" s="1"/>
  <c r="U57" i="7" s="1"/>
  <c r="U58" i="7" s="1"/>
  <c r="U59" i="7" s="1"/>
  <c r="U60" i="7" s="1"/>
  <c r="U61" i="7" s="1"/>
  <c r="U62" i="7" s="1"/>
  <c r="U63" i="7" s="1"/>
  <c r="U64" i="7" s="1"/>
  <c r="U65" i="7" s="1"/>
  <c r="U66" i="7" s="1"/>
  <c r="U67" i="7" s="1"/>
  <c r="U68" i="7" s="1"/>
  <c r="U69" i="7" s="1"/>
  <c r="U70" i="7" s="1"/>
  <c r="U71" i="7" s="1"/>
  <c r="U72" i="7" s="1"/>
  <c r="U73" i="7" s="1"/>
  <c r="U74" i="7" s="1"/>
  <c r="U75" i="7" s="1"/>
  <c r="U76" i="7" s="1"/>
  <c r="U77" i="7" s="1"/>
  <c r="U78" i="7" s="1"/>
  <c r="U79" i="7" s="1"/>
  <c r="U80" i="7" s="1"/>
  <c r="U81" i="7" s="1"/>
  <c r="U82" i="7" s="1"/>
  <c r="U83" i="7" s="1"/>
  <c r="U84" i="7" s="1"/>
  <c r="U85" i="7" s="1"/>
  <c r="U86" i="7" s="1"/>
  <c r="U87" i="7" s="1"/>
  <c r="U88" i="7" s="1"/>
  <c r="U89" i="7" s="1"/>
  <c r="U90" i="7" s="1"/>
  <c r="U91" i="7" s="1"/>
  <c r="U92" i="7" s="1"/>
  <c r="U93" i="7" s="1"/>
  <c r="U94" i="7" s="1"/>
  <c r="U95" i="7" s="1"/>
  <c r="U96" i="7" s="1"/>
  <c r="U97" i="7" s="1"/>
  <c r="U98" i="7" s="1"/>
  <c r="U99" i="7" s="1"/>
  <c r="U100" i="7" s="1"/>
  <c r="U101" i="7" s="1"/>
  <c r="U102" i="7" s="1"/>
  <c r="U103" i="7" s="1"/>
  <c r="U104" i="7" s="1"/>
  <c r="U5" i="7"/>
  <c r="U6" i="7" s="1"/>
  <c r="U7" i="7" s="1"/>
  <c r="U8" i="7" s="1"/>
  <c r="U9" i="7" s="1"/>
  <c r="U10" i="7" s="1"/>
  <c r="U11" i="7" s="1"/>
  <c r="U12" i="7" s="1"/>
  <c r="U13" i="7" s="1"/>
  <c r="U14" i="7" s="1"/>
  <c r="U15" i="7" s="1"/>
  <c r="U16" i="7" s="1"/>
  <c r="U17" i="7" s="1"/>
  <c r="U18" i="7" s="1"/>
  <c r="U19" i="7" s="1"/>
  <c r="U20" i="7" s="1"/>
  <c r="U21" i="7" s="1"/>
  <c r="U22" i="7" s="1"/>
  <c r="U23" i="7" s="1"/>
  <c r="U24" i="7" s="1"/>
  <c r="U25" i="7" s="1"/>
  <c r="U26" i="7" s="1"/>
  <c r="U27" i="7" s="1"/>
  <c r="U28" i="7" s="1"/>
  <c r="U29" i="7" s="1"/>
  <c r="U30" i="7" s="1"/>
  <c r="U31" i="7" s="1"/>
  <c r="U32" i="7" s="1"/>
  <c r="U33" i="7" s="1"/>
  <c r="U34" i="7" s="1"/>
  <c r="U35" i="7" s="1"/>
  <c r="U36" i="7" s="1"/>
  <c r="U37" i="7" s="1"/>
  <c r="U38" i="7" s="1"/>
  <c r="U39" i="7" s="1"/>
  <c r="U40" i="7" s="1"/>
  <c r="U41" i="7" s="1"/>
  <c r="U42" i="7" s="1"/>
  <c r="U43" i="7" s="1"/>
  <c r="U44" i="7" s="1"/>
  <c r="U45" i="7" s="1"/>
  <c r="U46" i="7" s="1"/>
  <c r="U47" i="7" s="1"/>
  <c r="U48" i="7" s="1"/>
  <c r="U49" i="7" s="1"/>
  <c r="U50" i="7" s="1"/>
  <c r="U51" i="7" s="1"/>
  <c r="U52" i="7" s="1"/>
  <c r="U53" i="7" s="1"/>
  <c r="U54" i="7" s="1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S41" i="7"/>
  <c r="S42" i="7"/>
  <c r="S43" i="7"/>
  <c r="S44" i="7"/>
  <c r="S45" i="7"/>
  <c r="S46" i="7"/>
  <c r="S47" i="7"/>
  <c r="S48" i="7"/>
  <c r="S49" i="7"/>
  <c r="S50" i="7"/>
  <c r="S51" i="7"/>
  <c r="S52" i="7"/>
  <c r="S53" i="7"/>
  <c r="S54" i="7"/>
  <c r="S5" i="7"/>
  <c r="S6" i="7"/>
  <c r="S7" i="7"/>
  <c r="S8" i="7"/>
  <c r="S4" i="7"/>
  <c r="Q6" i="7"/>
  <c r="Q7" i="7"/>
  <c r="Q8" i="7"/>
  <c r="Q9" i="7"/>
  <c r="Q10" i="7"/>
  <c r="Q11" i="7"/>
  <c r="Q12" i="7"/>
  <c r="Q13" i="7"/>
  <c r="Q14" i="7" s="1"/>
  <c r="Q15" i="7" s="1"/>
  <c r="Q16" i="7" s="1"/>
  <c r="Q17" i="7" s="1"/>
  <c r="Q18" i="7" s="1"/>
  <c r="Q19" i="7" s="1"/>
  <c r="Q20" i="7" s="1"/>
  <c r="Q21" i="7" s="1"/>
  <c r="Q22" i="7" s="1"/>
  <c r="Q23" i="7" s="1"/>
  <c r="Q24" i="7" s="1"/>
  <c r="Q25" i="7" s="1"/>
  <c r="Q26" i="7" s="1"/>
  <c r="Q27" i="7" s="1"/>
  <c r="Q28" i="7" s="1"/>
  <c r="Q29" i="7" s="1"/>
  <c r="Q30" i="7" s="1"/>
  <c r="Q31" i="7" s="1"/>
  <c r="Q32" i="7" s="1"/>
  <c r="Q33" i="7" s="1"/>
  <c r="Q34" i="7" s="1"/>
  <c r="Q35" i="7" s="1"/>
  <c r="Q36" i="7" s="1"/>
  <c r="Q37" i="7" s="1"/>
  <c r="Q38" i="7" s="1"/>
  <c r="Q39" i="7" s="1"/>
  <c r="Q40" i="7" s="1"/>
  <c r="Q41" i="7" s="1"/>
  <c r="Q42" i="7" s="1"/>
  <c r="Q43" i="7" s="1"/>
  <c r="Q44" i="7" s="1"/>
  <c r="Q45" i="7" s="1"/>
  <c r="Q46" i="7" s="1"/>
  <c r="Q47" i="7" s="1"/>
  <c r="Q48" i="7" s="1"/>
  <c r="Q49" i="7" s="1"/>
  <c r="Q50" i="7" s="1"/>
  <c r="Q51" i="7" s="1"/>
  <c r="Q52" i="7" s="1"/>
  <c r="Q53" i="7" s="1"/>
  <c r="Q54" i="7" s="1"/>
  <c r="Q5" i="7"/>
  <c r="P5" i="7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4" i="7"/>
  <c r="N5" i="7" l="1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4" i="7"/>
  <c r="K5" i="7"/>
  <c r="L5" i="7"/>
  <c r="M5" i="7"/>
  <c r="K6" i="7"/>
  <c r="L6" i="7"/>
  <c r="M6" i="7"/>
  <c r="K7" i="7"/>
  <c r="L7" i="7"/>
  <c r="M7" i="7"/>
  <c r="K8" i="7"/>
  <c r="L8" i="7"/>
  <c r="M8" i="7"/>
  <c r="K9" i="7"/>
  <c r="L9" i="7"/>
  <c r="M9" i="7"/>
  <c r="K10" i="7"/>
  <c r="L10" i="7"/>
  <c r="M10" i="7"/>
  <c r="K11" i="7"/>
  <c r="L11" i="7"/>
  <c r="M11" i="7"/>
  <c r="K12" i="7"/>
  <c r="L12" i="7"/>
  <c r="M12" i="7"/>
  <c r="K13" i="7"/>
  <c r="L13" i="7"/>
  <c r="M13" i="7"/>
  <c r="K14" i="7"/>
  <c r="L14" i="7"/>
  <c r="M14" i="7"/>
  <c r="K15" i="7"/>
  <c r="L15" i="7"/>
  <c r="M15" i="7"/>
  <c r="K16" i="7"/>
  <c r="L16" i="7"/>
  <c r="M16" i="7"/>
  <c r="K17" i="7"/>
  <c r="L17" i="7"/>
  <c r="M17" i="7"/>
  <c r="K18" i="7"/>
  <c r="L18" i="7"/>
  <c r="M18" i="7"/>
  <c r="K19" i="7"/>
  <c r="L19" i="7"/>
  <c r="M19" i="7"/>
  <c r="K20" i="7"/>
  <c r="L20" i="7"/>
  <c r="M20" i="7"/>
  <c r="K21" i="7"/>
  <c r="L21" i="7"/>
  <c r="M21" i="7"/>
  <c r="K22" i="7"/>
  <c r="L22" i="7"/>
  <c r="M22" i="7"/>
  <c r="K23" i="7"/>
  <c r="L23" i="7"/>
  <c r="M23" i="7"/>
  <c r="K24" i="7"/>
  <c r="L24" i="7"/>
  <c r="M24" i="7"/>
  <c r="K25" i="7"/>
  <c r="L25" i="7"/>
  <c r="M25" i="7"/>
  <c r="K26" i="7"/>
  <c r="L26" i="7"/>
  <c r="M26" i="7"/>
  <c r="K27" i="7"/>
  <c r="L27" i="7"/>
  <c r="M27" i="7"/>
  <c r="K28" i="7"/>
  <c r="L28" i="7"/>
  <c r="M28" i="7"/>
  <c r="K29" i="7"/>
  <c r="L29" i="7"/>
  <c r="M29" i="7"/>
  <c r="K30" i="7"/>
  <c r="L30" i="7"/>
  <c r="M30" i="7"/>
  <c r="K31" i="7"/>
  <c r="L31" i="7"/>
  <c r="M31" i="7"/>
  <c r="K32" i="7"/>
  <c r="L32" i="7"/>
  <c r="M32" i="7"/>
  <c r="K33" i="7"/>
  <c r="L33" i="7"/>
  <c r="M33" i="7"/>
  <c r="K34" i="7"/>
  <c r="L34" i="7"/>
  <c r="M34" i="7"/>
  <c r="K35" i="7"/>
  <c r="L35" i="7"/>
  <c r="M35" i="7"/>
  <c r="K36" i="7"/>
  <c r="L36" i="7"/>
  <c r="M36" i="7"/>
  <c r="K37" i="7"/>
  <c r="L37" i="7"/>
  <c r="M37" i="7"/>
  <c r="K38" i="7"/>
  <c r="L38" i="7"/>
  <c r="M38" i="7"/>
  <c r="K39" i="7"/>
  <c r="L39" i="7"/>
  <c r="M39" i="7"/>
  <c r="K40" i="7"/>
  <c r="L40" i="7"/>
  <c r="M40" i="7"/>
  <c r="K41" i="7"/>
  <c r="L41" i="7"/>
  <c r="M41" i="7"/>
  <c r="K42" i="7"/>
  <c r="L42" i="7"/>
  <c r="M42" i="7"/>
  <c r="K43" i="7"/>
  <c r="L43" i="7"/>
  <c r="M43" i="7"/>
  <c r="K44" i="7"/>
  <c r="L44" i="7"/>
  <c r="M44" i="7"/>
  <c r="K45" i="7"/>
  <c r="L45" i="7"/>
  <c r="M45" i="7"/>
  <c r="K46" i="7"/>
  <c r="L46" i="7"/>
  <c r="M46" i="7"/>
  <c r="K47" i="7"/>
  <c r="L47" i="7"/>
  <c r="M47" i="7"/>
  <c r="K48" i="7"/>
  <c r="L48" i="7"/>
  <c r="M48" i="7"/>
  <c r="K49" i="7"/>
  <c r="L49" i="7"/>
  <c r="M49" i="7"/>
  <c r="K50" i="7"/>
  <c r="L50" i="7"/>
  <c r="M50" i="7"/>
  <c r="K51" i="7"/>
  <c r="L51" i="7"/>
  <c r="M51" i="7"/>
  <c r="K52" i="7"/>
  <c r="L52" i="7"/>
  <c r="M52" i="7"/>
  <c r="K53" i="7"/>
  <c r="L53" i="7"/>
  <c r="M53" i="7"/>
  <c r="K54" i="7"/>
  <c r="L54" i="7"/>
  <c r="M54" i="7"/>
  <c r="L4" i="7"/>
  <c r="M4" i="7"/>
  <c r="K4" i="7"/>
  <c r="J5" i="7"/>
  <c r="J6" i="7" s="1"/>
  <c r="J7" i="7" s="1"/>
  <c r="J8" i="7" s="1"/>
  <c r="J9" i="7" s="1"/>
  <c r="J10" i="7" s="1"/>
  <c r="J11" i="7" s="1"/>
  <c r="J12" i="7" s="1"/>
  <c r="J13" i="7" s="1"/>
  <c r="J14" i="7" s="1"/>
  <c r="J15" i="7" s="1"/>
  <c r="J16" i="7" s="1"/>
  <c r="J17" i="7" s="1"/>
  <c r="J18" i="7" s="1"/>
  <c r="J19" i="7" s="1"/>
  <c r="J20" i="7" s="1"/>
  <c r="J21" i="7" s="1"/>
  <c r="J22" i="7" s="1"/>
  <c r="J23" i="7" s="1"/>
  <c r="J24" i="7" s="1"/>
  <c r="J25" i="7" s="1"/>
  <c r="J26" i="7" s="1"/>
  <c r="J27" i="7" s="1"/>
  <c r="J28" i="7" s="1"/>
  <c r="J29" i="7" s="1"/>
  <c r="J30" i="7" s="1"/>
  <c r="J31" i="7" s="1"/>
  <c r="J32" i="7" s="1"/>
  <c r="J33" i="7" s="1"/>
  <c r="J34" i="7" s="1"/>
  <c r="J35" i="7" s="1"/>
  <c r="J36" i="7" s="1"/>
  <c r="J37" i="7" s="1"/>
  <c r="J38" i="7" s="1"/>
  <c r="J39" i="7" s="1"/>
  <c r="J40" i="7" s="1"/>
  <c r="J41" i="7" s="1"/>
  <c r="J42" i="7" s="1"/>
  <c r="J43" i="7" s="1"/>
  <c r="J44" i="7" s="1"/>
  <c r="J45" i="7" s="1"/>
  <c r="J46" i="7" s="1"/>
  <c r="J47" i="7" s="1"/>
  <c r="J48" i="7" s="1"/>
  <c r="J49" i="7" s="1"/>
  <c r="J50" i="7" s="1"/>
  <c r="J51" i="7" s="1"/>
  <c r="J52" i="7" s="1"/>
  <c r="J53" i="7" s="1"/>
  <c r="J54" i="7" s="1"/>
  <c r="H54" i="6" l="1"/>
  <c r="I54" i="6" s="1"/>
  <c r="G54" i="6"/>
  <c r="F54" i="6"/>
  <c r="E54" i="6"/>
  <c r="H53" i="6"/>
  <c r="I53" i="6" s="1"/>
  <c r="G53" i="6"/>
  <c r="F53" i="6"/>
  <c r="E53" i="6"/>
  <c r="H52" i="6"/>
  <c r="I52" i="6" s="1"/>
  <c r="G52" i="6"/>
  <c r="F52" i="6"/>
  <c r="E52" i="6"/>
  <c r="H51" i="6"/>
  <c r="I51" i="6" s="1"/>
  <c r="G51" i="6"/>
  <c r="F51" i="6"/>
  <c r="E51" i="6"/>
  <c r="H50" i="6"/>
  <c r="I50" i="6" s="1"/>
  <c r="G50" i="6"/>
  <c r="F50" i="6"/>
  <c r="E50" i="6"/>
  <c r="H49" i="6"/>
  <c r="I49" i="6" s="1"/>
  <c r="G49" i="6"/>
  <c r="F49" i="6"/>
  <c r="E49" i="6"/>
  <c r="H48" i="6"/>
  <c r="I48" i="6" s="1"/>
  <c r="G48" i="6"/>
  <c r="F48" i="6"/>
  <c r="E48" i="6"/>
  <c r="H47" i="6"/>
  <c r="I47" i="6" s="1"/>
  <c r="G47" i="6"/>
  <c r="F47" i="6"/>
  <c r="E47" i="6"/>
  <c r="H46" i="6"/>
  <c r="I46" i="6" s="1"/>
  <c r="G46" i="6"/>
  <c r="F46" i="6"/>
  <c r="E46" i="6"/>
  <c r="H45" i="6"/>
  <c r="I45" i="6" s="1"/>
  <c r="G45" i="6"/>
  <c r="F45" i="6"/>
  <c r="E45" i="6"/>
  <c r="H44" i="6"/>
  <c r="I44" i="6" s="1"/>
  <c r="G44" i="6"/>
  <c r="F44" i="6"/>
  <c r="E44" i="6"/>
  <c r="H43" i="6"/>
  <c r="I43" i="6" s="1"/>
  <c r="G43" i="6"/>
  <c r="F43" i="6"/>
  <c r="E43" i="6"/>
  <c r="H42" i="6"/>
  <c r="I42" i="6" s="1"/>
  <c r="G42" i="6"/>
  <c r="F42" i="6"/>
  <c r="E42" i="6"/>
  <c r="H41" i="6"/>
  <c r="I41" i="6" s="1"/>
  <c r="G41" i="6"/>
  <c r="F41" i="6"/>
  <c r="E41" i="6"/>
  <c r="H40" i="6"/>
  <c r="I40" i="6" s="1"/>
  <c r="G40" i="6"/>
  <c r="F40" i="6"/>
  <c r="E40" i="6"/>
  <c r="H39" i="6"/>
  <c r="I39" i="6" s="1"/>
  <c r="G39" i="6"/>
  <c r="F39" i="6"/>
  <c r="E39" i="6"/>
  <c r="H38" i="6"/>
  <c r="I38" i="6" s="1"/>
  <c r="G38" i="6"/>
  <c r="F38" i="6"/>
  <c r="E38" i="6"/>
  <c r="H37" i="6"/>
  <c r="I37" i="6" s="1"/>
  <c r="G37" i="6"/>
  <c r="F37" i="6"/>
  <c r="E37" i="6"/>
  <c r="H36" i="6"/>
  <c r="I36" i="6" s="1"/>
  <c r="G36" i="6"/>
  <c r="F36" i="6"/>
  <c r="E36" i="6"/>
  <c r="H35" i="6"/>
  <c r="I35" i="6" s="1"/>
  <c r="G35" i="6"/>
  <c r="F35" i="6"/>
  <c r="E35" i="6"/>
  <c r="H34" i="6"/>
  <c r="I34" i="6" s="1"/>
  <c r="G34" i="6"/>
  <c r="F34" i="6"/>
  <c r="E34" i="6"/>
  <c r="H33" i="6"/>
  <c r="I33" i="6" s="1"/>
  <c r="G33" i="6"/>
  <c r="F33" i="6"/>
  <c r="E33" i="6"/>
  <c r="H32" i="6"/>
  <c r="I32" i="6" s="1"/>
  <c r="G32" i="6"/>
  <c r="F32" i="6"/>
  <c r="E32" i="6"/>
  <c r="H31" i="6"/>
  <c r="I31" i="6" s="1"/>
  <c r="G31" i="6"/>
  <c r="F31" i="6"/>
  <c r="E31" i="6"/>
  <c r="H30" i="6"/>
  <c r="I30" i="6" s="1"/>
  <c r="G30" i="6"/>
  <c r="F30" i="6"/>
  <c r="E30" i="6"/>
  <c r="H29" i="6"/>
  <c r="I29" i="6" s="1"/>
  <c r="G29" i="6"/>
  <c r="F29" i="6"/>
  <c r="E29" i="6"/>
  <c r="H28" i="6"/>
  <c r="I28" i="6" s="1"/>
  <c r="G28" i="6"/>
  <c r="F28" i="6"/>
  <c r="E28" i="6"/>
  <c r="H27" i="6"/>
  <c r="I27" i="6" s="1"/>
  <c r="G27" i="6"/>
  <c r="F27" i="6"/>
  <c r="E27" i="6"/>
  <c r="H26" i="6"/>
  <c r="I26" i="6" s="1"/>
  <c r="G26" i="6"/>
  <c r="F26" i="6"/>
  <c r="E26" i="6"/>
  <c r="H25" i="6"/>
  <c r="I25" i="6" s="1"/>
  <c r="G25" i="6"/>
  <c r="F25" i="6"/>
  <c r="E25" i="6"/>
  <c r="H24" i="6"/>
  <c r="I24" i="6" s="1"/>
  <c r="G24" i="6"/>
  <c r="F24" i="6"/>
  <c r="E24" i="6"/>
  <c r="H23" i="6"/>
  <c r="I23" i="6" s="1"/>
  <c r="G23" i="6"/>
  <c r="F23" i="6"/>
  <c r="E23" i="6"/>
  <c r="H22" i="6"/>
  <c r="I22" i="6" s="1"/>
  <c r="G22" i="6"/>
  <c r="F22" i="6"/>
  <c r="E22" i="6"/>
  <c r="H21" i="6"/>
  <c r="I21" i="6" s="1"/>
  <c r="G21" i="6"/>
  <c r="F21" i="6"/>
  <c r="E21" i="6"/>
  <c r="H20" i="6"/>
  <c r="I20" i="6" s="1"/>
  <c r="G20" i="6"/>
  <c r="F20" i="6"/>
  <c r="E20" i="6"/>
  <c r="H19" i="6"/>
  <c r="I19" i="6" s="1"/>
  <c r="G19" i="6"/>
  <c r="F19" i="6"/>
  <c r="E19" i="6"/>
  <c r="H18" i="6"/>
  <c r="I18" i="6" s="1"/>
  <c r="G18" i="6"/>
  <c r="F18" i="6"/>
  <c r="E18" i="6"/>
  <c r="H17" i="6"/>
  <c r="I17" i="6" s="1"/>
  <c r="G17" i="6"/>
  <c r="F17" i="6"/>
  <c r="E17" i="6"/>
  <c r="H16" i="6"/>
  <c r="I16" i="6" s="1"/>
  <c r="G16" i="6"/>
  <c r="F16" i="6"/>
  <c r="E16" i="6"/>
  <c r="H15" i="6"/>
  <c r="I15" i="6" s="1"/>
  <c r="G15" i="6"/>
  <c r="F15" i="6"/>
  <c r="E15" i="6"/>
  <c r="H14" i="6"/>
  <c r="I14" i="6" s="1"/>
  <c r="G14" i="6"/>
  <c r="F14" i="6"/>
  <c r="E14" i="6"/>
  <c r="H13" i="6"/>
  <c r="I13" i="6" s="1"/>
  <c r="G13" i="6"/>
  <c r="F13" i="6"/>
  <c r="E13" i="6"/>
  <c r="H12" i="6"/>
  <c r="I12" i="6" s="1"/>
  <c r="G12" i="6"/>
  <c r="F12" i="6"/>
  <c r="E12" i="6"/>
  <c r="H11" i="6"/>
  <c r="I11" i="6" s="1"/>
  <c r="G11" i="6"/>
  <c r="F11" i="6"/>
  <c r="E11" i="6"/>
  <c r="H10" i="6"/>
  <c r="I10" i="6" s="1"/>
  <c r="G10" i="6"/>
  <c r="F10" i="6"/>
  <c r="E10" i="6"/>
  <c r="H9" i="6"/>
  <c r="I9" i="6" s="1"/>
  <c r="G9" i="6"/>
  <c r="F9" i="6"/>
  <c r="E9" i="6"/>
  <c r="H8" i="6"/>
  <c r="I8" i="6" s="1"/>
  <c r="G8" i="6"/>
  <c r="F8" i="6"/>
  <c r="E8" i="6"/>
  <c r="H7" i="6"/>
  <c r="I7" i="6" s="1"/>
  <c r="G7" i="6"/>
  <c r="F7" i="6"/>
  <c r="E7" i="6"/>
  <c r="D7" i="6"/>
  <c r="D8" i="6" s="1"/>
  <c r="D9" i="6" s="1"/>
  <c r="D10" i="6" s="1"/>
  <c r="D11" i="6" s="1"/>
  <c r="D12" i="6" s="1"/>
  <c r="D13" i="6" s="1"/>
  <c r="D14" i="6" s="1"/>
  <c r="D15" i="6" s="1"/>
  <c r="D16" i="6" s="1"/>
  <c r="D17" i="6" s="1"/>
  <c r="D18" i="6" s="1"/>
  <c r="D19" i="6" s="1"/>
  <c r="D20" i="6" s="1"/>
  <c r="D21" i="6" s="1"/>
  <c r="D22" i="6" s="1"/>
  <c r="D23" i="6" s="1"/>
  <c r="D24" i="6" s="1"/>
  <c r="D25" i="6" s="1"/>
  <c r="D26" i="6" s="1"/>
  <c r="D27" i="6" s="1"/>
  <c r="D28" i="6" s="1"/>
  <c r="D29" i="6" s="1"/>
  <c r="D30" i="6" s="1"/>
  <c r="D31" i="6" s="1"/>
  <c r="D32" i="6" s="1"/>
  <c r="D33" i="6" s="1"/>
  <c r="D34" i="6" s="1"/>
  <c r="D35" i="6" s="1"/>
  <c r="D36" i="6" s="1"/>
  <c r="D37" i="6" s="1"/>
  <c r="D38" i="6" s="1"/>
  <c r="D39" i="6" s="1"/>
  <c r="D40" i="6" s="1"/>
  <c r="D41" i="6" s="1"/>
  <c r="D42" i="6" s="1"/>
  <c r="D43" i="6" s="1"/>
  <c r="D44" i="6" s="1"/>
  <c r="D45" i="6" s="1"/>
  <c r="D46" i="6" s="1"/>
  <c r="D47" i="6" s="1"/>
  <c r="D48" i="6" s="1"/>
  <c r="D49" i="6" s="1"/>
  <c r="D50" i="6" s="1"/>
  <c r="D51" i="6" s="1"/>
  <c r="D52" i="6" s="1"/>
  <c r="D53" i="6" s="1"/>
  <c r="D54" i="6" s="1"/>
  <c r="H6" i="6"/>
  <c r="I6" i="6" s="1"/>
  <c r="G6" i="6"/>
  <c r="F6" i="6"/>
  <c r="E6" i="6"/>
  <c r="D6" i="6"/>
  <c r="H5" i="6"/>
  <c r="I5" i="6" s="1"/>
  <c r="G5" i="6"/>
  <c r="F5" i="6"/>
  <c r="E5" i="6"/>
  <c r="D5" i="6"/>
  <c r="H4" i="6"/>
  <c r="I4" i="6" s="1"/>
  <c r="G4" i="6"/>
  <c r="F4" i="6"/>
  <c r="E4" i="6"/>
  <c r="H54" i="5"/>
  <c r="I54" i="5" s="1"/>
  <c r="G54" i="5"/>
  <c r="F54" i="5"/>
  <c r="E54" i="5"/>
  <c r="H53" i="5"/>
  <c r="I53" i="5" s="1"/>
  <c r="G53" i="5"/>
  <c r="F53" i="5"/>
  <c r="E53" i="5"/>
  <c r="I52" i="5"/>
  <c r="H52" i="5"/>
  <c r="G52" i="5"/>
  <c r="F52" i="5"/>
  <c r="E52" i="5"/>
  <c r="H51" i="5"/>
  <c r="I51" i="5" s="1"/>
  <c r="G51" i="5"/>
  <c r="F51" i="5"/>
  <c r="E51" i="5"/>
  <c r="H50" i="5"/>
  <c r="I50" i="5" s="1"/>
  <c r="G50" i="5"/>
  <c r="F50" i="5"/>
  <c r="E50" i="5"/>
  <c r="H49" i="5"/>
  <c r="I49" i="5" s="1"/>
  <c r="G49" i="5"/>
  <c r="F49" i="5"/>
  <c r="E49" i="5"/>
  <c r="I48" i="5"/>
  <c r="H48" i="5"/>
  <c r="G48" i="5"/>
  <c r="F48" i="5"/>
  <c r="E48" i="5"/>
  <c r="H47" i="5"/>
  <c r="I47" i="5" s="1"/>
  <c r="G47" i="5"/>
  <c r="F47" i="5"/>
  <c r="E47" i="5"/>
  <c r="H46" i="5"/>
  <c r="I46" i="5" s="1"/>
  <c r="G46" i="5"/>
  <c r="F46" i="5"/>
  <c r="E46" i="5"/>
  <c r="H45" i="5"/>
  <c r="I45" i="5" s="1"/>
  <c r="G45" i="5"/>
  <c r="F45" i="5"/>
  <c r="E45" i="5"/>
  <c r="I44" i="5"/>
  <c r="H44" i="5"/>
  <c r="G44" i="5"/>
  <c r="F44" i="5"/>
  <c r="E44" i="5"/>
  <c r="H43" i="5"/>
  <c r="I43" i="5" s="1"/>
  <c r="G43" i="5"/>
  <c r="F43" i="5"/>
  <c r="E43" i="5"/>
  <c r="H42" i="5"/>
  <c r="I42" i="5" s="1"/>
  <c r="G42" i="5"/>
  <c r="F42" i="5"/>
  <c r="E42" i="5"/>
  <c r="H41" i="5"/>
  <c r="I41" i="5" s="1"/>
  <c r="G41" i="5"/>
  <c r="F41" i="5"/>
  <c r="E41" i="5"/>
  <c r="I40" i="5"/>
  <c r="H40" i="5"/>
  <c r="G40" i="5"/>
  <c r="F40" i="5"/>
  <c r="E40" i="5"/>
  <c r="H39" i="5"/>
  <c r="I39" i="5" s="1"/>
  <c r="G39" i="5"/>
  <c r="F39" i="5"/>
  <c r="E39" i="5"/>
  <c r="H38" i="5"/>
  <c r="I38" i="5" s="1"/>
  <c r="G38" i="5"/>
  <c r="F38" i="5"/>
  <c r="E38" i="5"/>
  <c r="H37" i="5"/>
  <c r="I37" i="5" s="1"/>
  <c r="G37" i="5"/>
  <c r="F37" i="5"/>
  <c r="E37" i="5"/>
  <c r="I36" i="5"/>
  <c r="H36" i="5"/>
  <c r="G36" i="5"/>
  <c r="F36" i="5"/>
  <c r="E36" i="5"/>
  <c r="H35" i="5"/>
  <c r="I35" i="5" s="1"/>
  <c r="G35" i="5"/>
  <c r="F35" i="5"/>
  <c r="E35" i="5"/>
  <c r="H34" i="5"/>
  <c r="I34" i="5" s="1"/>
  <c r="G34" i="5"/>
  <c r="F34" i="5"/>
  <c r="E34" i="5"/>
  <c r="H33" i="5"/>
  <c r="I33" i="5" s="1"/>
  <c r="G33" i="5"/>
  <c r="F33" i="5"/>
  <c r="E33" i="5"/>
  <c r="I32" i="5"/>
  <c r="H32" i="5"/>
  <c r="G32" i="5"/>
  <c r="F32" i="5"/>
  <c r="E32" i="5"/>
  <c r="H31" i="5"/>
  <c r="I31" i="5" s="1"/>
  <c r="G31" i="5"/>
  <c r="F31" i="5"/>
  <c r="E31" i="5"/>
  <c r="H30" i="5"/>
  <c r="I30" i="5" s="1"/>
  <c r="G30" i="5"/>
  <c r="F30" i="5"/>
  <c r="E30" i="5"/>
  <c r="H29" i="5"/>
  <c r="I29" i="5" s="1"/>
  <c r="G29" i="5"/>
  <c r="F29" i="5"/>
  <c r="E29" i="5"/>
  <c r="I28" i="5"/>
  <c r="H28" i="5"/>
  <c r="G28" i="5"/>
  <c r="F28" i="5"/>
  <c r="E28" i="5"/>
  <c r="H27" i="5"/>
  <c r="I27" i="5" s="1"/>
  <c r="G27" i="5"/>
  <c r="F27" i="5"/>
  <c r="E27" i="5"/>
  <c r="H26" i="5"/>
  <c r="I26" i="5" s="1"/>
  <c r="G26" i="5"/>
  <c r="F26" i="5"/>
  <c r="E26" i="5"/>
  <c r="H25" i="5"/>
  <c r="I25" i="5" s="1"/>
  <c r="G25" i="5"/>
  <c r="F25" i="5"/>
  <c r="E25" i="5"/>
  <c r="I24" i="5"/>
  <c r="H24" i="5"/>
  <c r="G24" i="5"/>
  <c r="F24" i="5"/>
  <c r="E24" i="5"/>
  <c r="H23" i="5"/>
  <c r="I23" i="5" s="1"/>
  <c r="G23" i="5"/>
  <c r="F23" i="5"/>
  <c r="E23" i="5"/>
  <c r="H22" i="5"/>
  <c r="I22" i="5" s="1"/>
  <c r="G22" i="5"/>
  <c r="F22" i="5"/>
  <c r="E22" i="5"/>
  <c r="H21" i="5"/>
  <c r="I21" i="5" s="1"/>
  <c r="G21" i="5"/>
  <c r="F21" i="5"/>
  <c r="E21" i="5"/>
  <c r="I20" i="5"/>
  <c r="H20" i="5"/>
  <c r="G20" i="5"/>
  <c r="F20" i="5"/>
  <c r="E20" i="5"/>
  <c r="H19" i="5"/>
  <c r="I19" i="5" s="1"/>
  <c r="G19" i="5"/>
  <c r="F19" i="5"/>
  <c r="E19" i="5"/>
  <c r="H18" i="5"/>
  <c r="I18" i="5" s="1"/>
  <c r="G18" i="5"/>
  <c r="F18" i="5"/>
  <c r="E18" i="5"/>
  <c r="H17" i="5"/>
  <c r="I17" i="5" s="1"/>
  <c r="G17" i="5"/>
  <c r="F17" i="5"/>
  <c r="E17" i="5"/>
  <c r="I16" i="5"/>
  <c r="H16" i="5"/>
  <c r="G16" i="5"/>
  <c r="F16" i="5"/>
  <c r="E16" i="5"/>
  <c r="H15" i="5"/>
  <c r="I15" i="5" s="1"/>
  <c r="G15" i="5"/>
  <c r="F15" i="5"/>
  <c r="E15" i="5"/>
  <c r="H14" i="5"/>
  <c r="I14" i="5" s="1"/>
  <c r="G14" i="5"/>
  <c r="F14" i="5"/>
  <c r="E14" i="5"/>
  <c r="H13" i="5"/>
  <c r="I13" i="5" s="1"/>
  <c r="G13" i="5"/>
  <c r="F13" i="5"/>
  <c r="E13" i="5"/>
  <c r="I12" i="5"/>
  <c r="H12" i="5"/>
  <c r="G12" i="5"/>
  <c r="F12" i="5"/>
  <c r="E12" i="5"/>
  <c r="H11" i="5"/>
  <c r="I11" i="5" s="1"/>
  <c r="G11" i="5"/>
  <c r="F11" i="5"/>
  <c r="E11" i="5"/>
  <c r="H10" i="5"/>
  <c r="I10" i="5" s="1"/>
  <c r="G10" i="5"/>
  <c r="F10" i="5"/>
  <c r="E10" i="5"/>
  <c r="H9" i="5"/>
  <c r="I9" i="5" s="1"/>
  <c r="G9" i="5"/>
  <c r="F9" i="5"/>
  <c r="E9" i="5"/>
  <c r="I8" i="5"/>
  <c r="H8" i="5"/>
  <c r="G8" i="5"/>
  <c r="F8" i="5"/>
  <c r="E8" i="5"/>
  <c r="H7" i="5"/>
  <c r="I7" i="5" s="1"/>
  <c r="G7" i="5"/>
  <c r="F7" i="5"/>
  <c r="E7" i="5"/>
  <c r="H6" i="5"/>
  <c r="I6" i="5" s="1"/>
  <c r="G6" i="5"/>
  <c r="F6" i="5"/>
  <c r="E6" i="5"/>
  <c r="H5" i="5"/>
  <c r="I5" i="5" s="1"/>
  <c r="G5" i="5"/>
  <c r="F5" i="5"/>
  <c r="E5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I4" i="5"/>
  <c r="H4" i="5"/>
  <c r="G4" i="5"/>
  <c r="F4" i="5"/>
  <c r="H54" i="4"/>
  <c r="I54" i="4" s="1"/>
  <c r="G54" i="4"/>
  <c r="F54" i="4"/>
  <c r="E54" i="4"/>
  <c r="I53" i="4"/>
  <c r="H53" i="4"/>
  <c r="G53" i="4"/>
  <c r="F53" i="4"/>
  <c r="E53" i="4"/>
  <c r="I52" i="4"/>
  <c r="H52" i="4"/>
  <c r="G52" i="4"/>
  <c r="F52" i="4"/>
  <c r="E52" i="4"/>
  <c r="H51" i="4"/>
  <c r="I51" i="4" s="1"/>
  <c r="G51" i="4"/>
  <c r="F51" i="4"/>
  <c r="E51" i="4"/>
  <c r="H50" i="4"/>
  <c r="I50" i="4" s="1"/>
  <c r="G50" i="4"/>
  <c r="F50" i="4"/>
  <c r="E50" i="4"/>
  <c r="I49" i="4"/>
  <c r="H49" i="4"/>
  <c r="G49" i="4"/>
  <c r="F49" i="4"/>
  <c r="E49" i="4"/>
  <c r="I48" i="4"/>
  <c r="H48" i="4"/>
  <c r="G48" i="4"/>
  <c r="F48" i="4"/>
  <c r="E48" i="4"/>
  <c r="H47" i="4"/>
  <c r="I47" i="4" s="1"/>
  <c r="G47" i="4"/>
  <c r="F47" i="4"/>
  <c r="E47" i="4"/>
  <c r="H46" i="4"/>
  <c r="I46" i="4" s="1"/>
  <c r="G46" i="4"/>
  <c r="F46" i="4"/>
  <c r="E46" i="4"/>
  <c r="I45" i="4"/>
  <c r="H45" i="4"/>
  <c r="G45" i="4"/>
  <c r="F45" i="4"/>
  <c r="E45" i="4"/>
  <c r="I44" i="4"/>
  <c r="H44" i="4"/>
  <c r="G44" i="4"/>
  <c r="F44" i="4"/>
  <c r="E44" i="4"/>
  <c r="H43" i="4"/>
  <c r="I43" i="4" s="1"/>
  <c r="G43" i="4"/>
  <c r="F43" i="4"/>
  <c r="E43" i="4"/>
  <c r="H42" i="4"/>
  <c r="I42" i="4" s="1"/>
  <c r="G42" i="4"/>
  <c r="F42" i="4"/>
  <c r="E42" i="4"/>
  <c r="I41" i="4"/>
  <c r="H41" i="4"/>
  <c r="G41" i="4"/>
  <c r="F41" i="4"/>
  <c r="E41" i="4"/>
  <c r="I40" i="4"/>
  <c r="H40" i="4"/>
  <c r="G40" i="4"/>
  <c r="F40" i="4"/>
  <c r="E40" i="4"/>
  <c r="H39" i="4"/>
  <c r="I39" i="4" s="1"/>
  <c r="G39" i="4"/>
  <c r="F39" i="4"/>
  <c r="E39" i="4"/>
  <c r="H38" i="4"/>
  <c r="I38" i="4" s="1"/>
  <c r="G38" i="4"/>
  <c r="F38" i="4"/>
  <c r="E38" i="4"/>
  <c r="I37" i="4"/>
  <c r="H37" i="4"/>
  <c r="G37" i="4"/>
  <c r="F37" i="4"/>
  <c r="E37" i="4"/>
  <c r="I36" i="4"/>
  <c r="H36" i="4"/>
  <c r="G36" i="4"/>
  <c r="F36" i="4"/>
  <c r="E36" i="4"/>
  <c r="H35" i="4"/>
  <c r="I35" i="4" s="1"/>
  <c r="G35" i="4"/>
  <c r="F35" i="4"/>
  <c r="E35" i="4"/>
  <c r="H34" i="4"/>
  <c r="I34" i="4" s="1"/>
  <c r="G34" i="4"/>
  <c r="F34" i="4"/>
  <c r="E34" i="4"/>
  <c r="I33" i="4"/>
  <c r="H33" i="4"/>
  <c r="G33" i="4"/>
  <c r="F33" i="4"/>
  <c r="E33" i="4"/>
  <c r="H32" i="4"/>
  <c r="I32" i="4" s="1"/>
  <c r="G32" i="4"/>
  <c r="F32" i="4"/>
  <c r="E32" i="4"/>
  <c r="H31" i="4"/>
  <c r="I31" i="4" s="1"/>
  <c r="G31" i="4"/>
  <c r="F31" i="4"/>
  <c r="E31" i="4"/>
  <c r="H30" i="4"/>
  <c r="I30" i="4" s="1"/>
  <c r="G30" i="4"/>
  <c r="F30" i="4"/>
  <c r="E30" i="4"/>
  <c r="I29" i="4"/>
  <c r="H29" i="4"/>
  <c r="G29" i="4"/>
  <c r="F29" i="4"/>
  <c r="E29" i="4"/>
  <c r="H28" i="4"/>
  <c r="I28" i="4" s="1"/>
  <c r="G28" i="4"/>
  <c r="F28" i="4"/>
  <c r="E28" i="4"/>
  <c r="H27" i="4"/>
  <c r="I27" i="4" s="1"/>
  <c r="G27" i="4"/>
  <c r="F27" i="4"/>
  <c r="E27" i="4"/>
  <c r="H26" i="4"/>
  <c r="I26" i="4" s="1"/>
  <c r="G26" i="4"/>
  <c r="F26" i="4"/>
  <c r="E26" i="4"/>
  <c r="I25" i="4"/>
  <c r="H25" i="4"/>
  <c r="G25" i="4"/>
  <c r="F25" i="4"/>
  <c r="E25" i="4"/>
  <c r="H24" i="4"/>
  <c r="I24" i="4" s="1"/>
  <c r="G24" i="4"/>
  <c r="F24" i="4"/>
  <c r="E24" i="4"/>
  <c r="H23" i="4"/>
  <c r="I23" i="4" s="1"/>
  <c r="G23" i="4"/>
  <c r="F23" i="4"/>
  <c r="E23" i="4"/>
  <c r="H22" i="4"/>
  <c r="I22" i="4" s="1"/>
  <c r="G22" i="4"/>
  <c r="F22" i="4"/>
  <c r="E22" i="4"/>
  <c r="I21" i="4"/>
  <c r="H21" i="4"/>
  <c r="G21" i="4"/>
  <c r="F21" i="4"/>
  <c r="E21" i="4"/>
  <c r="I20" i="4"/>
  <c r="H20" i="4"/>
  <c r="G20" i="4"/>
  <c r="F20" i="4"/>
  <c r="E20" i="4"/>
  <c r="H19" i="4"/>
  <c r="I19" i="4" s="1"/>
  <c r="G19" i="4"/>
  <c r="F19" i="4"/>
  <c r="E19" i="4"/>
  <c r="H18" i="4"/>
  <c r="I18" i="4" s="1"/>
  <c r="G18" i="4"/>
  <c r="F18" i="4"/>
  <c r="E18" i="4"/>
  <c r="I17" i="4"/>
  <c r="H17" i="4"/>
  <c r="G17" i="4"/>
  <c r="F17" i="4"/>
  <c r="E17" i="4"/>
  <c r="H16" i="4"/>
  <c r="I16" i="4" s="1"/>
  <c r="G16" i="4"/>
  <c r="F16" i="4"/>
  <c r="E16" i="4"/>
  <c r="H15" i="4"/>
  <c r="I15" i="4" s="1"/>
  <c r="G15" i="4"/>
  <c r="F15" i="4"/>
  <c r="E15" i="4"/>
  <c r="H14" i="4"/>
  <c r="I14" i="4" s="1"/>
  <c r="G14" i="4"/>
  <c r="F14" i="4"/>
  <c r="E14" i="4"/>
  <c r="I13" i="4"/>
  <c r="H13" i="4"/>
  <c r="G13" i="4"/>
  <c r="F13" i="4"/>
  <c r="E13" i="4"/>
  <c r="H12" i="4"/>
  <c r="I12" i="4" s="1"/>
  <c r="G12" i="4"/>
  <c r="F12" i="4"/>
  <c r="E12" i="4"/>
  <c r="H11" i="4"/>
  <c r="I11" i="4" s="1"/>
  <c r="G11" i="4"/>
  <c r="F11" i="4"/>
  <c r="E11" i="4"/>
  <c r="H10" i="4"/>
  <c r="I10" i="4" s="1"/>
  <c r="G10" i="4"/>
  <c r="F10" i="4"/>
  <c r="E10" i="4"/>
  <c r="I9" i="4"/>
  <c r="H9" i="4"/>
  <c r="G9" i="4"/>
  <c r="F9" i="4"/>
  <c r="E9" i="4"/>
  <c r="H8" i="4"/>
  <c r="I8" i="4" s="1"/>
  <c r="G8" i="4"/>
  <c r="F8" i="4"/>
  <c r="E8" i="4"/>
  <c r="H7" i="4"/>
  <c r="I7" i="4" s="1"/>
  <c r="G7" i="4"/>
  <c r="F7" i="4"/>
  <c r="E7" i="4"/>
  <c r="H6" i="4"/>
  <c r="I6" i="4" s="1"/>
  <c r="G6" i="4"/>
  <c r="F6" i="4"/>
  <c r="E6" i="4"/>
  <c r="D6" i="4"/>
  <c r="D7" i="4" s="1"/>
  <c r="D8" i="4" s="1"/>
  <c r="D9" i="4" s="1"/>
  <c r="D10" i="4" s="1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2" i="4" s="1"/>
  <c r="D33" i="4" s="1"/>
  <c r="D34" i="4" s="1"/>
  <c r="D35" i="4" s="1"/>
  <c r="D36" i="4" s="1"/>
  <c r="D37" i="4" s="1"/>
  <c r="D38" i="4" s="1"/>
  <c r="D39" i="4" s="1"/>
  <c r="D40" i="4" s="1"/>
  <c r="D41" i="4" s="1"/>
  <c r="D42" i="4" s="1"/>
  <c r="D43" i="4" s="1"/>
  <c r="D44" i="4" s="1"/>
  <c r="D45" i="4" s="1"/>
  <c r="D46" i="4" s="1"/>
  <c r="D47" i="4" s="1"/>
  <c r="D48" i="4" s="1"/>
  <c r="D49" i="4" s="1"/>
  <c r="D50" i="4" s="1"/>
  <c r="D51" i="4" s="1"/>
  <c r="D52" i="4" s="1"/>
  <c r="D53" i="4" s="1"/>
  <c r="D54" i="4" s="1"/>
  <c r="I5" i="4"/>
  <c r="H5" i="4"/>
  <c r="G5" i="4"/>
  <c r="F5" i="4"/>
  <c r="E5" i="4"/>
  <c r="D5" i="4"/>
  <c r="H4" i="4"/>
  <c r="I4" i="4" s="1"/>
  <c r="G4" i="4"/>
  <c r="F4" i="4"/>
  <c r="E4" i="4"/>
  <c r="H5" i="3"/>
  <c r="H6" i="3"/>
  <c r="H7" i="3"/>
  <c r="H8" i="3"/>
  <c r="H9" i="3"/>
  <c r="H10" i="3"/>
  <c r="H11" i="3"/>
  <c r="I11" i="3" s="1"/>
  <c r="H12" i="3"/>
  <c r="I12" i="3" s="1"/>
  <c r="H13" i="3"/>
  <c r="H14" i="3"/>
  <c r="H15" i="3"/>
  <c r="H16" i="3"/>
  <c r="I16" i="3" s="1"/>
  <c r="H17" i="3"/>
  <c r="H18" i="3"/>
  <c r="I18" i="3" s="1"/>
  <c r="H19" i="3"/>
  <c r="I19" i="3" s="1"/>
  <c r="H20" i="3"/>
  <c r="I20" i="3" s="1"/>
  <c r="H21" i="3"/>
  <c r="H22" i="3"/>
  <c r="H23" i="3"/>
  <c r="H24" i="3"/>
  <c r="H25" i="3"/>
  <c r="I25" i="3" s="1"/>
  <c r="H26" i="3"/>
  <c r="I26" i="3" s="1"/>
  <c r="H27" i="3"/>
  <c r="I27" i="3" s="1"/>
  <c r="H28" i="3"/>
  <c r="I28" i="3" s="1"/>
  <c r="H29" i="3"/>
  <c r="H30" i="3"/>
  <c r="H31" i="3"/>
  <c r="H32" i="3"/>
  <c r="I32" i="3" s="1"/>
  <c r="H33" i="3"/>
  <c r="H34" i="3"/>
  <c r="I34" i="3" s="1"/>
  <c r="H35" i="3"/>
  <c r="I35" i="3" s="1"/>
  <c r="H36" i="3"/>
  <c r="I36" i="3" s="1"/>
  <c r="H37" i="3"/>
  <c r="H38" i="3"/>
  <c r="H39" i="3"/>
  <c r="H40" i="3"/>
  <c r="H41" i="3"/>
  <c r="I41" i="3" s="1"/>
  <c r="H42" i="3"/>
  <c r="I42" i="3" s="1"/>
  <c r="H43" i="3"/>
  <c r="I43" i="3" s="1"/>
  <c r="H44" i="3"/>
  <c r="I44" i="3" s="1"/>
  <c r="H45" i="3"/>
  <c r="H46" i="3"/>
  <c r="H47" i="3"/>
  <c r="H48" i="3"/>
  <c r="I48" i="3" s="1"/>
  <c r="H49" i="3"/>
  <c r="I49" i="3" s="1"/>
  <c r="H50" i="3"/>
  <c r="I50" i="3" s="1"/>
  <c r="H51" i="3"/>
  <c r="I51" i="3" s="1"/>
  <c r="H52" i="3"/>
  <c r="I52" i="3" s="1"/>
  <c r="H53" i="3"/>
  <c r="H54" i="3"/>
  <c r="H4" i="3"/>
  <c r="E5" i="3"/>
  <c r="F5" i="3"/>
  <c r="G5" i="3"/>
  <c r="E6" i="3"/>
  <c r="F6" i="3"/>
  <c r="G6" i="3"/>
  <c r="E7" i="3"/>
  <c r="F7" i="3"/>
  <c r="G7" i="3"/>
  <c r="E8" i="3"/>
  <c r="F8" i="3"/>
  <c r="G8" i="3"/>
  <c r="E9" i="3"/>
  <c r="F9" i="3"/>
  <c r="G9" i="3"/>
  <c r="E10" i="3"/>
  <c r="F10" i="3"/>
  <c r="G10" i="3"/>
  <c r="E11" i="3"/>
  <c r="F11" i="3"/>
  <c r="G11" i="3"/>
  <c r="E12" i="3"/>
  <c r="F12" i="3"/>
  <c r="G12" i="3"/>
  <c r="E13" i="3"/>
  <c r="F13" i="3"/>
  <c r="G13" i="3"/>
  <c r="E14" i="3"/>
  <c r="F14" i="3"/>
  <c r="G14" i="3"/>
  <c r="E15" i="3"/>
  <c r="F15" i="3"/>
  <c r="G15" i="3"/>
  <c r="E16" i="3"/>
  <c r="F16" i="3"/>
  <c r="G16" i="3"/>
  <c r="E17" i="3"/>
  <c r="F17" i="3"/>
  <c r="G17" i="3"/>
  <c r="E18" i="3"/>
  <c r="F18" i="3"/>
  <c r="G18" i="3"/>
  <c r="E19" i="3"/>
  <c r="F19" i="3"/>
  <c r="G19" i="3"/>
  <c r="E20" i="3"/>
  <c r="F20" i="3"/>
  <c r="G20" i="3"/>
  <c r="E21" i="3"/>
  <c r="F21" i="3"/>
  <c r="G21" i="3"/>
  <c r="E22" i="3"/>
  <c r="F22" i="3"/>
  <c r="G22" i="3"/>
  <c r="E23" i="3"/>
  <c r="F23" i="3"/>
  <c r="G23" i="3"/>
  <c r="E24" i="3"/>
  <c r="F24" i="3"/>
  <c r="G24" i="3"/>
  <c r="E25" i="3"/>
  <c r="F25" i="3"/>
  <c r="G25" i="3"/>
  <c r="E26" i="3"/>
  <c r="F26" i="3"/>
  <c r="G26" i="3"/>
  <c r="E27" i="3"/>
  <c r="F27" i="3"/>
  <c r="G27" i="3"/>
  <c r="E28" i="3"/>
  <c r="F28" i="3"/>
  <c r="G28" i="3"/>
  <c r="E29" i="3"/>
  <c r="F29" i="3"/>
  <c r="G29" i="3"/>
  <c r="E30" i="3"/>
  <c r="F30" i="3"/>
  <c r="G30" i="3"/>
  <c r="E31" i="3"/>
  <c r="F31" i="3"/>
  <c r="G31" i="3"/>
  <c r="E32" i="3"/>
  <c r="F32" i="3"/>
  <c r="G32" i="3"/>
  <c r="E33" i="3"/>
  <c r="F33" i="3"/>
  <c r="G33" i="3"/>
  <c r="E34" i="3"/>
  <c r="F34" i="3"/>
  <c r="G34" i="3"/>
  <c r="E35" i="3"/>
  <c r="F35" i="3"/>
  <c r="G35" i="3"/>
  <c r="E36" i="3"/>
  <c r="F36" i="3"/>
  <c r="G36" i="3"/>
  <c r="E37" i="3"/>
  <c r="F37" i="3"/>
  <c r="G37" i="3"/>
  <c r="E38" i="3"/>
  <c r="F38" i="3"/>
  <c r="G38" i="3"/>
  <c r="E39" i="3"/>
  <c r="F39" i="3"/>
  <c r="G39" i="3"/>
  <c r="E40" i="3"/>
  <c r="F40" i="3"/>
  <c r="G40" i="3"/>
  <c r="E41" i="3"/>
  <c r="F41" i="3"/>
  <c r="G41" i="3"/>
  <c r="E42" i="3"/>
  <c r="F42" i="3"/>
  <c r="G42" i="3"/>
  <c r="E43" i="3"/>
  <c r="F43" i="3"/>
  <c r="G43" i="3"/>
  <c r="E44" i="3"/>
  <c r="F44" i="3"/>
  <c r="G44" i="3"/>
  <c r="E45" i="3"/>
  <c r="F45" i="3"/>
  <c r="G45" i="3"/>
  <c r="E46" i="3"/>
  <c r="F46" i="3"/>
  <c r="G46" i="3"/>
  <c r="E47" i="3"/>
  <c r="F47" i="3"/>
  <c r="G47" i="3"/>
  <c r="E48" i="3"/>
  <c r="F48" i="3"/>
  <c r="G48" i="3"/>
  <c r="E49" i="3"/>
  <c r="F49" i="3"/>
  <c r="G49" i="3"/>
  <c r="E50" i="3"/>
  <c r="F50" i="3"/>
  <c r="G50" i="3"/>
  <c r="E51" i="3"/>
  <c r="F51" i="3"/>
  <c r="G51" i="3"/>
  <c r="E52" i="3"/>
  <c r="F52" i="3"/>
  <c r="G52" i="3"/>
  <c r="E53" i="3"/>
  <c r="F53" i="3"/>
  <c r="G53" i="3"/>
  <c r="E54" i="3"/>
  <c r="F54" i="3"/>
  <c r="G54" i="3"/>
  <c r="F4" i="3"/>
  <c r="G4" i="3"/>
  <c r="E4" i="3"/>
  <c r="I8" i="3"/>
  <c r="I24" i="3"/>
  <c r="I30" i="3"/>
  <c r="I33" i="3"/>
  <c r="I38" i="3"/>
  <c r="I40" i="3"/>
  <c r="I17" i="3"/>
  <c r="I4" i="3"/>
  <c r="I10" i="3"/>
  <c r="I5" i="3"/>
  <c r="I13" i="3"/>
  <c r="I21" i="3"/>
  <c r="I23" i="3"/>
  <c r="I29" i="3"/>
  <c r="I37" i="3"/>
  <c r="I45" i="3"/>
  <c r="I47" i="3"/>
  <c r="I53" i="3"/>
  <c r="I6" i="3"/>
  <c r="I7" i="3"/>
  <c r="I9" i="3"/>
  <c r="I14" i="3"/>
  <c r="I15" i="3"/>
  <c r="I22" i="3"/>
  <c r="I31" i="3"/>
  <c r="I39" i="3"/>
  <c r="I46" i="3"/>
  <c r="I54" i="3"/>
  <c r="D6" i="3"/>
  <c r="D7" i="3"/>
  <c r="D8" i="3" s="1"/>
  <c r="D9" i="3" s="1"/>
  <c r="D10" i="3" s="1"/>
  <c r="D11" i="3" s="1"/>
  <c r="D12" i="3" s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D42" i="3" s="1"/>
  <c r="D43" i="3" s="1"/>
  <c r="D44" i="3" s="1"/>
  <c r="D45" i="3" s="1"/>
  <c r="D46" i="3" s="1"/>
  <c r="D47" i="3" s="1"/>
  <c r="D48" i="3" s="1"/>
  <c r="D49" i="3" s="1"/>
  <c r="D50" i="3" s="1"/>
  <c r="D51" i="3" s="1"/>
  <c r="D52" i="3" s="1"/>
  <c r="D53" i="3" s="1"/>
  <c r="D54" i="3" s="1"/>
  <c r="D5" i="3"/>
  <c r="AE5" i="1" l="1"/>
  <c r="AF5" i="1" s="1"/>
  <c r="AE6" i="1"/>
  <c r="AE7" i="1"/>
  <c r="AE8" i="1"/>
  <c r="AE9" i="1"/>
  <c r="AF9" i="1" s="1"/>
  <c r="AE10" i="1"/>
  <c r="AE11" i="1"/>
  <c r="AE12" i="1"/>
  <c r="AE13" i="1"/>
  <c r="AE14" i="1"/>
  <c r="AE15" i="1"/>
  <c r="AE16" i="1"/>
  <c r="AE17" i="1"/>
  <c r="AE18" i="1"/>
  <c r="AF18" i="1" s="1"/>
  <c r="AE19" i="1"/>
  <c r="AE20" i="1"/>
  <c r="AE21" i="1"/>
  <c r="AE22" i="1"/>
  <c r="AE23" i="1"/>
  <c r="AE24" i="1"/>
  <c r="AE25" i="1"/>
  <c r="AE26" i="1"/>
  <c r="AF26" i="1" s="1"/>
  <c r="AE27" i="1"/>
  <c r="AE28" i="1"/>
  <c r="AE29" i="1"/>
  <c r="AF29" i="1" s="1"/>
  <c r="AE30" i="1"/>
  <c r="AF30" i="1" s="1"/>
  <c r="AE31" i="1"/>
  <c r="AE32" i="1"/>
  <c r="AE33" i="1"/>
  <c r="AE34" i="1"/>
  <c r="AE35" i="1"/>
  <c r="AE36" i="1"/>
  <c r="AE37" i="1"/>
  <c r="AF37" i="1" s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F54" i="1" s="1"/>
  <c r="AE4" i="1"/>
  <c r="AD5" i="1"/>
  <c r="AD6" i="1"/>
  <c r="AD7" i="1"/>
  <c r="AD8" i="1"/>
  <c r="AF8" i="1" s="1"/>
  <c r="AD9" i="1"/>
  <c r="AD10" i="1"/>
  <c r="AD11" i="1"/>
  <c r="AD12" i="1"/>
  <c r="AD13" i="1"/>
  <c r="AD14" i="1"/>
  <c r="AD15" i="1"/>
  <c r="AF15" i="1" s="1"/>
  <c r="AD16" i="1"/>
  <c r="AF16" i="1" s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F39" i="1" s="1"/>
  <c r="AD40" i="1"/>
  <c r="AF40" i="1" s="1"/>
  <c r="AD41" i="1"/>
  <c r="AF41" i="1" s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4" i="1"/>
  <c r="X5" i="1"/>
  <c r="Y5" i="1"/>
  <c r="Z5" i="1"/>
  <c r="X6" i="1"/>
  <c r="Y6" i="1"/>
  <c r="Z6" i="1"/>
  <c r="X7" i="1"/>
  <c r="Y7" i="1"/>
  <c r="Z7" i="1"/>
  <c r="X8" i="1"/>
  <c r="Y8" i="1"/>
  <c r="Z8" i="1"/>
  <c r="X9" i="1"/>
  <c r="Y9" i="1"/>
  <c r="Z9" i="1"/>
  <c r="X10" i="1"/>
  <c r="Y10" i="1"/>
  <c r="Z10" i="1"/>
  <c r="X11" i="1"/>
  <c r="Y11" i="1"/>
  <c r="Z11" i="1"/>
  <c r="X12" i="1"/>
  <c r="Y12" i="1"/>
  <c r="Z12" i="1"/>
  <c r="X13" i="1"/>
  <c r="Y13" i="1"/>
  <c r="Z13" i="1"/>
  <c r="X14" i="1"/>
  <c r="Y14" i="1"/>
  <c r="Z14" i="1"/>
  <c r="X15" i="1"/>
  <c r="Y15" i="1"/>
  <c r="Z15" i="1"/>
  <c r="X16" i="1"/>
  <c r="Y16" i="1"/>
  <c r="Z16" i="1"/>
  <c r="X17" i="1"/>
  <c r="Y17" i="1"/>
  <c r="Z17" i="1"/>
  <c r="X18" i="1"/>
  <c r="Y18" i="1"/>
  <c r="Z18" i="1"/>
  <c r="X19" i="1"/>
  <c r="Y19" i="1"/>
  <c r="Z19" i="1"/>
  <c r="X20" i="1"/>
  <c r="Y20" i="1"/>
  <c r="Z20" i="1"/>
  <c r="X21" i="1"/>
  <c r="Y21" i="1"/>
  <c r="Z21" i="1"/>
  <c r="X22" i="1"/>
  <c r="Y22" i="1"/>
  <c r="Z22" i="1"/>
  <c r="X23" i="1"/>
  <c r="Y23" i="1"/>
  <c r="Z23" i="1"/>
  <c r="X24" i="1"/>
  <c r="Y24" i="1"/>
  <c r="Z24" i="1"/>
  <c r="X25" i="1"/>
  <c r="Y25" i="1"/>
  <c r="Z25" i="1"/>
  <c r="X26" i="1"/>
  <c r="Y26" i="1"/>
  <c r="Z26" i="1"/>
  <c r="X27" i="1"/>
  <c r="Y27" i="1"/>
  <c r="Z27" i="1"/>
  <c r="X28" i="1"/>
  <c r="Y28" i="1"/>
  <c r="Z28" i="1"/>
  <c r="X29" i="1"/>
  <c r="Y29" i="1"/>
  <c r="AC29" i="1" s="1"/>
  <c r="Z29" i="1"/>
  <c r="X30" i="1"/>
  <c r="Y30" i="1"/>
  <c r="AC30" i="1" s="1"/>
  <c r="Z30" i="1"/>
  <c r="X31" i="1"/>
  <c r="Y31" i="1"/>
  <c r="Z31" i="1"/>
  <c r="X32" i="1"/>
  <c r="Y32" i="1"/>
  <c r="Z32" i="1"/>
  <c r="X33" i="1"/>
  <c r="Y33" i="1"/>
  <c r="AC33" i="1" s="1"/>
  <c r="Z33" i="1"/>
  <c r="X34" i="1"/>
  <c r="Y34" i="1"/>
  <c r="Z34" i="1"/>
  <c r="X35" i="1"/>
  <c r="AC35" i="1" s="1"/>
  <c r="Y35" i="1"/>
  <c r="Z35" i="1"/>
  <c r="X36" i="1"/>
  <c r="Y36" i="1"/>
  <c r="Z36" i="1"/>
  <c r="X37" i="1"/>
  <c r="Y37" i="1"/>
  <c r="Z37" i="1"/>
  <c r="X38" i="1"/>
  <c r="Y38" i="1"/>
  <c r="Z38" i="1"/>
  <c r="X39" i="1"/>
  <c r="Y39" i="1"/>
  <c r="AC39" i="1" s="1"/>
  <c r="Z39" i="1"/>
  <c r="X40" i="1"/>
  <c r="Y40" i="1"/>
  <c r="Z40" i="1"/>
  <c r="X41" i="1"/>
  <c r="Y41" i="1"/>
  <c r="AC41" i="1" s="1"/>
  <c r="Z41" i="1"/>
  <c r="X42" i="1"/>
  <c r="Y42" i="1"/>
  <c r="Z42" i="1"/>
  <c r="X43" i="1"/>
  <c r="Y43" i="1"/>
  <c r="Z43" i="1"/>
  <c r="X44" i="1"/>
  <c r="Y44" i="1"/>
  <c r="Z44" i="1"/>
  <c r="X45" i="1"/>
  <c r="Y45" i="1"/>
  <c r="AC45" i="1" s="1"/>
  <c r="Z45" i="1"/>
  <c r="X46" i="1"/>
  <c r="Y46" i="1"/>
  <c r="Z46" i="1"/>
  <c r="X47" i="1"/>
  <c r="Y47" i="1"/>
  <c r="AC47" i="1" s="1"/>
  <c r="AH47" i="1" s="1"/>
  <c r="Z47" i="1"/>
  <c r="X48" i="1"/>
  <c r="Y48" i="1"/>
  <c r="Z48" i="1"/>
  <c r="X49" i="1"/>
  <c r="AC49" i="1" s="1"/>
  <c r="Y49" i="1"/>
  <c r="Z49" i="1"/>
  <c r="X50" i="1"/>
  <c r="Y50" i="1"/>
  <c r="Z50" i="1"/>
  <c r="X51" i="1"/>
  <c r="Y51" i="1"/>
  <c r="Z51" i="1"/>
  <c r="X52" i="1"/>
  <c r="Y52" i="1"/>
  <c r="Z52" i="1"/>
  <c r="X53" i="1"/>
  <c r="Y53" i="1"/>
  <c r="AC53" i="1" s="1"/>
  <c r="Z53" i="1"/>
  <c r="X54" i="1"/>
  <c r="Y54" i="1"/>
  <c r="Z54" i="1"/>
  <c r="X4" i="1"/>
  <c r="Y4" i="1"/>
  <c r="AF34" i="1"/>
  <c r="AF42" i="1"/>
  <c r="AC27" i="1"/>
  <c r="AC31" i="1"/>
  <c r="AC37" i="1"/>
  <c r="AF21" i="1"/>
  <c r="AF24" i="1"/>
  <c r="AF45" i="1"/>
  <c r="AF50" i="1"/>
  <c r="AF51" i="1"/>
  <c r="AF23" i="1"/>
  <c r="AF31" i="1"/>
  <c r="AF7" i="1"/>
  <c r="AF10" i="1"/>
  <c r="AF17" i="1"/>
  <c r="AF25" i="1"/>
  <c r="AF27" i="1"/>
  <c r="AF32" i="1"/>
  <c r="AF33" i="1"/>
  <c r="AF47" i="1"/>
  <c r="AF48" i="1"/>
  <c r="AF49" i="1"/>
  <c r="AC23" i="1"/>
  <c r="AC25" i="1"/>
  <c r="AC51" i="1"/>
  <c r="AG51" i="1" l="1"/>
  <c r="AF6" i="1"/>
  <c r="AF53" i="1"/>
  <c r="AG53" i="1" s="1"/>
  <c r="AF13" i="1"/>
  <c r="AF22" i="1"/>
  <c r="AF14" i="1"/>
  <c r="AG14" i="1" s="1"/>
  <c r="AG13" i="1"/>
  <c r="AH9" i="1"/>
  <c r="AH15" i="1"/>
  <c r="AG33" i="1"/>
  <c r="AG5" i="1"/>
  <c r="AH17" i="1"/>
  <c r="AH49" i="1"/>
  <c r="AH33" i="1"/>
  <c r="AH30" i="1"/>
  <c r="AH25" i="1"/>
  <c r="AF46" i="1"/>
  <c r="AF38" i="1"/>
  <c r="AH23" i="1"/>
  <c r="AH41" i="1"/>
  <c r="AH13" i="1"/>
  <c r="AG41" i="1"/>
  <c r="AG25" i="1"/>
  <c r="AG45" i="1"/>
  <c r="AH45" i="1"/>
  <c r="AH37" i="1"/>
  <c r="AG37" i="1"/>
  <c r="AH39" i="1"/>
  <c r="AG39" i="1"/>
  <c r="AH31" i="1"/>
  <c r="AG31" i="1"/>
  <c r="AH18" i="1"/>
  <c r="AG18" i="1"/>
  <c r="AH10" i="1"/>
  <c r="AG10" i="1"/>
  <c r="AH21" i="1"/>
  <c r="AG21" i="1"/>
  <c r="AG29" i="1"/>
  <c r="AH29" i="1"/>
  <c r="AG27" i="1"/>
  <c r="AH27" i="1"/>
  <c r="AH22" i="1"/>
  <c r="AG22" i="1"/>
  <c r="AH14" i="1"/>
  <c r="AG9" i="1"/>
  <c r="AH5" i="1"/>
  <c r="AH51" i="1"/>
  <c r="AG49" i="1"/>
  <c r="AG17" i="1"/>
  <c r="AG47" i="1"/>
  <c r="AG23" i="1"/>
  <c r="AG15" i="1"/>
  <c r="AG30" i="1"/>
  <c r="AC48" i="1"/>
  <c r="AC43" i="1"/>
  <c r="AC44" i="1"/>
  <c r="AC36" i="1"/>
  <c r="AC50" i="1"/>
  <c r="AC46" i="1"/>
  <c r="AC42" i="1"/>
  <c r="AC38" i="1"/>
  <c r="AC34" i="1"/>
  <c r="AC26" i="1"/>
  <c r="AC40" i="1"/>
  <c r="AC24" i="1"/>
  <c r="AC32" i="1"/>
  <c r="AC52" i="1"/>
  <c r="AC28" i="1"/>
  <c r="AF20" i="1"/>
  <c r="AF12" i="1"/>
  <c r="AF43" i="1"/>
  <c r="AF35" i="1"/>
  <c r="AH35" i="1" s="1"/>
  <c r="AF19" i="1"/>
  <c r="AH19" i="1" s="1"/>
  <c r="AF11" i="1"/>
  <c r="AG11" i="1" s="1"/>
  <c r="AF52" i="1"/>
  <c r="AF44" i="1"/>
  <c r="AF36" i="1"/>
  <c r="AF28" i="1"/>
  <c r="AF4" i="1"/>
  <c r="AC54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Z4" i="1"/>
  <c r="AA29" i="1"/>
  <c r="AA34" i="1"/>
  <c r="AA35" i="1"/>
  <c r="AA36" i="1"/>
  <c r="AA40" i="1"/>
  <c r="AA41" i="1"/>
  <c r="AA42" i="1"/>
  <c r="AA43" i="1"/>
  <c r="AA49" i="1"/>
  <c r="AA50" i="1"/>
  <c r="AA51" i="1"/>
  <c r="AA27" i="1"/>
  <c r="AA28" i="1"/>
  <c r="AA33" i="1"/>
  <c r="AA39" i="1"/>
  <c r="AA48" i="1"/>
  <c r="AA52" i="1"/>
  <c r="AA31" i="1"/>
  <c r="AA32" i="1"/>
  <c r="AA38" i="1"/>
  <c r="AA44" i="1"/>
  <c r="AA46" i="1"/>
  <c r="AA54" i="1"/>
  <c r="AA45" i="1"/>
  <c r="AA37" i="1"/>
  <c r="AA47" i="1"/>
  <c r="AA30" i="1"/>
  <c r="AA53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I5" i="1"/>
  <c r="AJ5" i="1"/>
  <c r="AK5" i="1"/>
  <c r="AI6" i="1"/>
  <c r="AJ6" i="1"/>
  <c r="AK6" i="1"/>
  <c r="AI7" i="1"/>
  <c r="AJ7" i="1"/>
  <c r="AK7" i="1"/>
  <c r="AI8" i="1"/>
  <c r="AJ8" i="1"/>
  <c r="AK8" i="1"/>
  <c r="AI9" i="1"/>
  <c r="AJ9" i="1"/>
  <c r="AK9" i="1"/>
  <c r="AI10" i="1"/>
  <c r="AJ10" i="1"/>
  <c r="AK10" i="1"/>
  <c r="AI11" i="1"/>
  <c r="AJ11" i="1"/>
  <c r="AK11" i="1"/>
  <c r="AI12" i="1"/>
  <c r="AJ12" i="1"/>
  <c r="AK12" i="1"/>
  <c r="AI13" i="1"/>
  <c r="AJ13" i="1"/>
  <c r="AK13" i="1"/>
  <c r="AI14" i="1"/>
  <c r="AJ14" i="1"/>
  <c r="AK14" i="1"/>
  <c r="AI15" i="1"/>
  <c r="AJ15" i="1"/>
  <c r="AK15" i="1"/>
  <c r="AI16" i="1"/>
  <c r="AJ16" i="1"/>
  <c r="AK16" i="1"/>
  <c r="AI17" i="1"/>
  <c r="AJ17" i="1"/>
  <c r="AK17" i="1"/>
  <c r="AI18" i="1"/>
  <c r="AJ18" i="1"/>
  <c r="AK18" i="1"/>
  <c r="AI19" i="1"/>
  <c r="AJ19" i="1"/>
  <c r="AK19" i="1"/>
  <c r="AI20" i="1"/>
  <c r="AJ20" i="1"/>
  <c r="AK20" i="1"/>
  <c r="AI21" i="1"/>
  <c r="AJ21" i="1"/>
  <c r="AK21" i="1"/>
  <c r="AI22" i="1"/>
  <c r="AJ22" i="1"/>
  <c r="AK22" i="1"/>
  <c r="AI23" i="1"/>
  <c r="AJ23" i="1"/>
  <c r="AK23" i="1"/>
  <c r="AI24" i="1"/>
  <c r="AJ24" i="1"/>
  <c r="AK24" i="1"/>
  <c r="AI25" i="1"/>
  <c r="AJ25" i="1"/>
  <c r="AK25" i="1"/>
  <c r="AI26" i="1"/>
  <c r="AJ26" i="1"/>
  <c r="AK26" i="1"/>
  <c r="AI27" i="1"/>
  <c r="AJ27" i="1"/>
  <c r="AK27" i="1"/>
  <c r="AI28" i="1"/>
  <c r="AJ28" i="1"/>
  <c r="AK28" i="1"/>
  <c r="AI29" i="1"/>
  <c r="AJ29" i="1"/>
  <c r="AK29" i="1"/>
  <c r="AI30" i="1"/>
  <c r="AJ30" i="1"/>
  <c r="AK30" i="1"/>
  <c r="AI31" i="1"/>
  <c r="AJ31" i="1"/>
  <c r="AK31" i="1"/>
  <c r="AI32" i="1"/>
  <c r="AJ32" i="1"/>
  <c r="AK32" i="1"/>
  <c r="AI33" i="1"/>
  <c r="AJ33" i="1"/>
  <c r="AK33" i="1"/>
  <c r="AI34" i="1"/>
  <c r="AJ34" i="1"/>
  <c r="AK34" i="1"/>
  <c r="AI35" i="1"/>
  <c r="AJ35" i="1"/>
  <c r="AK35" i="1"/>
  <c r="AI36" i="1"/>
  <c r="AJ36" i="1"/>
  <c r="AK36" i="1"/>
  <c r="AI37" i="1"/>
  <c r="AJ37" i="1"/>
  <c r="AK37" i="1"/>
  <c r="AI38" i="1"/>
  <c r="AJ38" i="1"/>
  <c r="AK38" i="1"/>
  <c r="AI39" i="1"/>
  <c r="AJ39" i="1"/>
  <c r="AK39" i="1"/>
  <c r="AI40" i="1"/>
  <c r="AJ40" i="1"/>
  <c r="AK40" i="1"/>
  <c r="AI41" i="1"/>
  <c r="AJ41" i="1"/>
  <c r="AK41" i="1"/>
  <c r="AI42" i="1"/>
  <c r="AJ42" i="1"/>
  <c r="AK42" i="1"/>
  <c r="AI43" i="1"/>
  <c r="AJ43" i="1"/>
  <c r="AK43" i="1"/>
  <c r="AI44" i="1"/>
  <c r="AJ44" i="1"/>
  <c r="AK44" i="1"/>
  <c r="AI45" i="1"/>
  <c r="AJ45" i="1"/>
  <c r="AK45" i="1"/>
  <c r="AI46" i="1"/>
  <c r="AJ46" i="1"/>
  <c r="AK46" i="1"/>
  <c r="AI47" i="1"/>
  <c r="AJ47" i="1"/>
  <c r="AK47" i="1"/>
  <c r="AI48" i="1"/>
  <c r="AJ48" i="1"/>
  <c r="AK48" i="1"/>
  <c r="AI49" i="1"/>
  <c r="AJ49" i="1"/>
  <c r="AK49" i="1"/>
  <c r="AI50" i="1"/>
  <c r="AJ50" i="1"/>
  <c r="AK50" i="1"/>
  <c r="AI51" i="1"/>
  <c r="AJ51" i="1"/>
  <c r="AK51" i="1"/>
  <c r="AI52" i="1"/>
  <c r="AJ52" i="1"/>
  <c r="AK52" i="1"/>
  <c r="AI53" i="1"/>
  <c r="AJ53" i="1"/>
  <c r="AK53" i="1"/>
  <c r="AI54" i="1"/>
  <c r="AJ54" i="1"/>
  <c r="AK54" i="1"/>
  <c r="AJ4" i="1"/>
  <c r="AK4" i="1"/>
  <c r="AL4" i="1" s="1"/>
  <c r="AI4" i="1"/>
  <c r="AH53" i="1" l="1"/>
  <c r="AG19" i="1"/>
  <c r="AG35" i="1"/>
  <c r="AH11" i="1"/>
  <c r="AG20" i="1"/>
  <c r="AH20" i="1"/>
  <c r="AH7" i="1"/>
  <c r="AG7" i="1"/>
  <c r="AG26" i="1"/>
  <c r="AH26" i="1"/>
  <c r="AG52" i="1"/>
  <c r="AH52" i="1"/>
  <c r="AH34" i="1"/>
  <c r="AG34" i="1"/>
  <c r="AG44" i="1"/>
  <c r="AH44" i="1"/>
  <c r="AH54" i="1"/>
  <c r="AG54" i="1"/>
  <c r="AH6" i="1"/>
  <c r="AG6" i="1"/>
  <c r="AH38" i="1"/>
  <c r="AG38" i="1"/>
  <c r="AH43" i="1"/>
  <c r="AG43" i="1"/>
  <c r="AG36" i="1"/>
  <c r="AH36" i="1"/>
  <c r="AH8" i="1"/>
  <c r="AG8" i="1"/>
  <c r="AG28" i="1"/>
  <c r="AH28" i="1"/>
  <c r="AG12" i="1"/>
  <c r="AH12" i="1"/>
  <c r="AH48" i="1"/>
  <c r="AG48" i="1"/>
  <c r="AH32" i="1"/>
  <c r="AG32" i="1"/>
  <c r="AH46" i="1"/>
  <c r="AG46" i="1"/>
  <c r="AH16" i="1"/>
  <c r="AG16" i="1"/>
  <c r="AH40" i="1"/>
  <c r="AG40" i="1"/>
  <c r="AH42" i="1"/>
  <c r="AG42" i="1"/>
  <c r="AH24" i="1"/>
  <c r="AG24" i="1"/>
  <c r="AG50" i="1"/>
  <c r="AH50" i="1"/>
  <c r="AG4" i="1"/>
  <c r="AH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S5" i="1"/>
  <c r="T5" i="1"/>
  <c r="U5" i="1"/>
  <c r="S6" i="1"/>
  <c r="T6" i="1"/>
  <c r="U6" i="1"/>
  <c r="S7" i="1"/>
  <c r="T7" i="1"/>
  <c r="U7" i="1"/>
  <c r="S8" i="1"/>
  <c r="T8" i="1"/>
  <c r="U8" i="1"/>
  <c r="S9" i="1"/>
  <c r="T9" i="1"/>
  <c r="U9" i="1"/>
  <c r="S10" i="1"/>
  <c r="T10" i="1"/>
  <c r="U10" i="1"/>
  <c r="S11" i="1"/>
  <c r="T11" i="1"/>
  <c r="U11" i="1"/>
  <c r="S12" i="1"/>
  <c r="T12" i="1"/>
  <c r="U12" i="1"/>
  <c r="S13" i="1"/>
  <c r="T13" i="1"/>
  <c r="U13" i="1"/>
  <c r="S14" i="1"/>
  <c r="T14" i="1"/>
  <c r="U14" i="1"/>
  <c r="S15" i="1"/>
  <c r="T15" i="1"/>
  <c r="U15" i="1"/>
  <c r="S16" i="1"/>
  <c r="T16" i="1"/>
  <c r="U16" i="1"/>
  <c r="S17" i="1"/>
  <c r="T17" i="1"/>
  <c r="U17" i="1"/>
  <c r="S18" i="1"/>
  <c r="T18" i="1"/>
  <c r="U18" i="1"/>
  <c r="S19" i="1"/>
  <c r="T19" i="1"/>
  <c r="U19" i="1"/>
  <c r="S20" i="1"/>
  <c r="T20" i="1"/>
  <c r="U20" i="1"/>
  <c r="S21" i="1"/>
  <c r="T21" i="1"/>
  <c r="U21" i="1"/>
  <c r="S22" i="1"/>
  <c r="T22" i="1"/>
  <c r="U22" i="1"/>
  <c r="S23" i="1"/>
  <c r="T23" i="1"/>
  <c r="U23" i="1"/>
  <c r="S24" i="1"/>
  <c r="T24" i="1"/>
  <c r="U24" i="1"/>
  <c r="S25" i="1"/>
  <c r="T25" i="1"/>
  <c r="U25" i="1"/>
  <c r="S26" i="1"/>
  <c r="T26" i="1"/>
  <c r="U26" i="1"/>
  <c r="S27" i="1"/>
  <c r="T27" i="1"/>
  <c r="U27" i="1"/>
  <c r="S28" i="1"/>
  <c r="T28" i="1"/>
  <c r="U28" i="1"/>
  <c r="S29" i="1"/>
  <c r="T29" i="1"/>
  <c r="U29" i="1"/>
  <c r="S30" i="1"/>
  <c r="T30" i="1"/>
  <c r="U30" i="1"/>
  <c r="S31" i="1"/>
  <c r="T31" i="1"/>
  <c r="U31" i="1"/>
  <c r="S32" i="1"/>
  <c r="T32" i="1"/>
  <c r="U32" i="1"/>
  <c r="S33" i="1"/>
  <c r="T33" i="1"/>
  <c r="U33" i="1"/>
  <c r="S34" i="1"/>
  <c r="T34" i="1"/>
  <c r="U34" i="1"/>
  <c r="S35" i="1"/>
  <c r="T35" i="1"/>
  <c r="U35" i="1"/>
  <c r="S36" i="1"/>
  <c r="T36" i="1"/>
  <c r="U36" i="1"/>
  <c r="S37" i="1"/>
  <c r="T37" i="1"/>
  <c r="U37" i="1"/>
  <c r="S38" i="1"/>
  <c r="T38" i="1"/>
  <c r="U38" i="1"/>
  <c r="S39" i="1"/>
  <c r="T39" i="1"/>
  <c r="U39" i="1"/>
  <c r="S40" i="1"/>
  <c r="T40" i="1"/>
  <c r="U40" i="1"/>
  <c r="S41" i="1"/>
  <c r="T41" i="1"/>
  <c r="U41" i="1"/>
  <c r="S42" i="1"/>
  <c r="T42" i="1"/>
  <c r="U42" i="1"/>
  <c r="S43" i="1"/>
  <c r="T43" i="1"/>
  <c r="U43" i="1"/>
  <c r="S44" i="1"/>
  <c r="T44" i="1"/>
  <c r="U44" i="1"/>
  <c r="S45" i="1"/>
  <c r="T45" i="1"/>
  <c r="U45" i="1"/>
  <c r="S46" i="1"/>
  <c r="T46" i="1"/>
  <c r="U46" i="1"/>
  <c r="S47" i="1"/>
  <c r="T47" i="1"/>
  <c r="U47" i="1"/>
  <c r="S48" i="1"/>
  <c r="T48" i="1"/>
  <c r="U48" i="1"/>
  <c r="S49" i="1"/>
  <c r="T49" i="1"/>
  <c r="U49" i="1"/>
  <c r="S50" i="1"/>
  <c r="T50" i="1"/>
  <c r="U50" i="1"/>
  <c r="S51" i="1"/>
  <c r="T51" i="1"/>
  <c r="U51" i="1"/>
  <c r="S52" i="1"/>
  <c r="T52" i="1"/>
  <c r="U52" i="1"/>
  <c r="S53" i="1"/>
  <c r="T53" i="1"/>
  <c r="U53" i="1"/>
  <c r="S54" i="1"/>
  <c r="T54" i="1"/>
  <c r="U54" i="1"/>
  <c r="T4" i="1"/>
  <c r="W4" i="1" s="1"/>
  <c r="U4" i="1"/>
  <c r="V4" i="1" s="1"/>
  <c r="S4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N5" i="1"/>
  <c r="O5" i="1"/>
  <c r="P5" i="1"/>
  <c r="N6" i="1"/>
  <c r="O6" i="1"/>
  <c r="P6" i="1"/>
  <c r="N7" i="1"/>
  <c r="O7" i="1"/>
  <c r="P7" i="1"/>
  <c r="N8" i="1"/>
  <c r="O8" i="1"/>
  <c r="P8" i="1"/>
  <c r="N9" i="1"/>
  <c r="O9" i="1"/>
  <c r="P9" i="1"/>
  <c r="N10" i="1"/>
  <c r="O10" i="1"/>
  <c r="P10" i="1"/>
  <c r="N11" i="1"/>
  <c r="O11" i="1"/>
  <c r="P11" i="1"/>
  <c r="N12" i="1"/>
  <c r="O12" i="1"/>
  <c r="P12" i="1"/>
  <c r="N13" i="1"/>
  <c r="O13" i="1"/>
  <c r="P13" i="1"/>
  <c r="N14" i="1"/>
  <c r="O14" i="1"/>
  <c r="P14" i="1"/>
  <c r="N15" i="1"/>
  <c r="O15" i="1"/>
  <c r="P15" i="1"/>
  <c r="N16" i="1"/>
  <c r="O16" i="1"/>
  <c r="P16" i="1"/>
  <c r="N17" i="1"/>
  <c r="O17" i="1"/>
  <c r="P17" i="1"/>
  <c r="N18" i="1"/>
  <c r="O18" i="1"/>
  <c r="P18" i="1"/>
  <c r="N19" i="1"/>
  <c r="O19" i="1"/>
  <c r="P19" i="1"/>
  <c r="N20" i="1"/>
  <c r="O20" i="1"/>
  <c r="P20" i="1"/>
  <c r="N21" i="1"/>
  <c r="O21" i="1"/>
  <c r="P21" i="1"/>
  <c r="N22" i="1"/>
  <c r="O22" i="1"/>
  <c r="P22" i="1"/>
  <c r="N23" i="1"/>
  <c r="O23" i="1"/>
  <c r="P23" i="1"/>
  <c r="N24" i="1"/>
  <c r="O24" i="1"/>
  <c r="P24" i="1"/>
  <c r="N25" i="1"/>
  <c r="O25" i="1"/>
  <c r="P25" i="1"/>
  <c r="N26" i="1"/>
  <c r="O26" i="1"/>
  <c r="P26" i="1"/>
  <c r="N27" i="1"/>
  <c r="O27" i="1"/>
  <c r="P27" i="1"/>
  <c r="N28" i="1"/>
  <c r="O28" i="1"/>
  <c r="P28" i="1"/>
  <c r="N29" i="1"/>
  <c r="O29" i="1"/>
  <c r="P29" i="1"/>
  <c r="N30" i="1"/>
  <c r="O30" i="1"/>
  <c r="P30" i="1"/>
  <c r="N31" i="1"/>
  <c r="O31" i="1"/>
  <c r="P31" i="1"/>
  <c r="N32" i="1"/>
  <c r="O32" i="1"/>
  <c r="P32" i="1"/>
  <c r="N33" i="1"/>
  <c r="O33" i="1"/>
  <c r="P33" i="1"/>
  <c r="N34" i="1"/>
  <c r="O34" i="1"/>
  <c r="P34" i="1"/>
  <c r="N35" i="1"/>
  <c r="O35" i="1"/>
  <c r="P35" i="1"/>
  <c r="N36" i="1"/>
  <c r="O36" i="1"/>
  <c r="P36" i="1"/>
  <c r="N37" i="1"/>
  <c r="O37" i="1"/>
  <c r="P37" i="1"/>
  <c r="N38" i="1"/>
  <c r="O38" i="1"/>
  <c r="P38" i="1"/>
  <c r="N39" i="1"/>
  <c r="O39" i="1"/>
  <c r="P39" i="1"/>
  <c r="N40" i="1"/>
  <c r="O40" i="1"/>
  <c r="P40" i="1"/>
  <c r="N41" i="1"/>
  <c r="O41" i="1"/>
  <c r="P41" i="1"/>
  <c r="N42" i="1"/>
  <c r="O42" i="1"/>
  <c r="P42" i="1"/>
  <c r="N43" i="1"/>
  <c r="O43" i="1"/>
  <c r="P43" i="1"/>
  <c r="N44" i="1"/>
  <c r="O44" i="1"/>
  <c r="P44" i="1"/>
  <c r="N45" i="1"/>
  <c r="O45" i="1"/>
  <c r="P45" i="1"/>
  <c r="N46" i="1"/>
  <c r="O46" i="1"/>
  <c r="P46" i="1"/>
  <c r="N47" i="1"/>
  <c r="O47" i="1"/>
  <c r="P47" i="1"/>
  <c r="N48" i="1"/>
  <c r="O48" i="1"/>
  <c r="P48" i="1"/>
  <c r="N49" i="1"/>
  <c r="O49" i="1"/>
  <c r="P49" i="1"/>
  <c r="N50" i="1"/>
  <c r="O50" i="1"/>
  <c r="P50" i="1"/>
  <c r="N51" i="1"/>
  <c r="O51" i="1"/>
  <c r="P51" i="1"/>
  <c r="N52" i="1"/>
  <c r="O52" i="1"/>
  <c r="P52" i="1"/>
  <c r="N53" i="1"/>
  <c r="O53" i="1"/>
  <c r="P53" i="1"/>
  <c r="N54" i="1"/>
  <c r="O54" i="1"/>
  <c r="P54" i="1"/>
  <c r="O4" i="1"/>
  <c r="P4" i="1"/>
  <c r="Q4" i="1" s="1"/>
  <c r="N4" i="1"/>
</calcChain>
</file>

<file path=xl/sharedStrings.xml><?xml version="1.0" encoding="utf-8"?>
<sst xmlns="http://schemas.openxmlformats.org/spreadsheetml/2006/main" count="1517" uniqueCount="542">
  <si>
    <t>C:\Users\goett\Desktop\Data files\Nitrosobenzene-Phen\Data\NB_Phen_252_BG.txt</t>
  </si>
  <si>
    <t xml:space="preserve">Center: </t>
  </si>
  <si>
    <t>CIRCLE, -0.068, -0.162, 0.03, 1</t>
  </si>
  <si>
    <t xml:space="preserve">Ring: </t>
  </si>
  <si>
    <t>RING, -0.068, -0.162, 0.03, 0.06, 1</t>
  </si>
  <si>
    <t>Names</t>
  </si>
  <si>
    <t>t</t>
  </si>
  <si>
    <t>Energie</t>
  </si>
  <si>
    <t>Druck</t>
  </si>
  <si>
    <t>Temperatur</t>
  </si>
  <si>
    <t>Photodiode</t>
  </si>
  <si>
    <t>NB-Phen_scan_1000.i2d</t>
  </si>
  <si>
    <t>NB-Phen_scan_1001.i2d</t>
  </si>
  <si>
    <t>NB-Phen_scan_1002.i2d</t>
  </si>
  <si>
    <t>NB-Phen_scan_1003.i2d</t>
  </si>
  <si>
    <t>NB-Phen_scan_1004.i2d</t>
  </si>
  <si>
    <t>NB-Phen_scan_1005.i2d</t>
  </si>
  <si>
    <t>NB-Phen_scan_1006.i2d</t>
  </si>
  <si>
    <t>NB-Phen_scan_1007.i2d</t>
  </si>
  <si>
    <t>NB-Phen_scan_1008.i2d</t>
  </si>
  <si>
    <t>NB-Phen_scan_1009.i2d</t>
  </si>
  <si>
    <t>NB-Phen_scan_1010.i2d</t>
  </si>
  <si>
    <t>NB-Phen_scan_1011.i2d</t>
  </si>
  <si>
    <t>NB-Phen_scan_1012.i2d</t>
  </si>
  <si>
    <t>NB-Phen_scan_1013.i2d</t>
  </si>
  <si>
    <t>NB-Phen_scan_1014.i2d</t>
  </si>
  <si>
    <t>NB-Phen_scan_1015.i2d</t>
  </si>
  <si>
    <t>NB-Phen_scan_1016.i2d</t>
  </si>
  <si>
    <t>NB-Phen_scan_1017.i2d</t>
  </si>
  <si>
    <t>NB-Phen_scan_1018.i2d</t>
  </si>
  <si>
    <t>NB-Phen_scan_1019.i2d</t>
  </si>
  <si>
    <t>NB-Phen_scan_1020.i2d</t>
  </si>
  <si>
    <t>NB-Phen_scan_1021.i2d</t>
  </si>
  <si>
    <t>NB-Phen_scan_1022.i2d</t>
  </si>
  <si>
    <t>NB-Phen_scan_1023.i2d</t>
  </si>
  <si>
    <t>NB-Phen_scan_1024.i2d</t>
  </si>
  <si>
    <t>NB-Phen_scan_1025.i2d</t>
  </si>
  <si>
    <t>NB-Phen_scan_1026.i2d</t>
  </si>
  <si>
    <t>NB-Phen_scan_1027.i2d</t>
  </si>
  <si>
    <t>NB-Phen_scan_1028.i2d</t>
  </si>
  <si>
    <t>NB-Phen_scan_1029.i2d</t>
  </si>
  <si>
    <t>NB-Phen_scan_1030.i2d</t>
  </si>
  <si>
    <t>NB-Phen_scan_1031.i2d</t>
  </si>
  <si>
    <t>NB-Phen_scan_1032.i2d</t>
  </si>
  <si>
    <t>NB-Phen_scan_1033.i2d</t>
  </si>
  <si>
    <t>NB-Phen_scan_1034.i2d</t>
  </si>
  <si>
    <t>NB-Phen_scan_1035.i2d</t>
  </si>
  <si>
    <t>NB-Phen_scan_1036.i2d</t>
  </si>
  <si>
    <t>NB-Phen_scan_1037.i2d</t>
  </si>
  <si>
    <t>NB-Phen_scan_1038.i2d</t>
  </si>
  <si>
    <t>NB-Phen_scan_1039.i2d</t>
  </si>
  <si>
    <t>NB-Phen_scan_1040.i2d</t>
  </si>
  <si>
    <t>NB-Phen_scan_1041.i2d</t>
  </si>
  <si>
    <t>NB-Phen_scan_1042.i2d</t>
  </si>
  <si>
    <t>NB-Phen_scan_1043.i2d</t>
  </si>
  <si>
    <t>NB-Phen_scan_1044.i2d</t>
  </si>
  <si>
    <t>NB-Phen_scan_1045.i2d</t>
  </si>
  <si>
    <t>NB-Phen_scan_1046.i2d</t>
  </si>
  <si>
    <t>NB-Phen_scan_1047.i2d</t>
  </si>
  <si>
    <t>NB-Phen_scan_1048.i2d</t>
  </si>
  <si>
    <t>NB-Phen_scan_1049.i2d</t>
  </si>
  <si>
    <t>NB-Phen_scan_1050.i2d</t>
  </si>
  <si>
    <t>NB-Phen_scan_2000.i2d</t>
  </si>
  <si>
    <t>NB-Phen_scan_2001.i2d</t>
  </si>
  <si>
    <t>NB-Phen_scan_2002.i2d</t>
  </si>
  <si>
    <t>NB-Phen_scan_2003.i2d</t>
  </si>
  <si>
    <t>NB-Phen_scan_2004.i2d</t>
  </si>
  <si>
    <t>NB-Phen_scan_2005.i2d</t>
  </si>
  <si>
    <t>NB-Phen_scan_2006.i2d</t>
  </si>
  <si>
    <t>NB-Phen_scan_2007.i2d</t>
  </si>
  <si>
    <t>NB-Phen_scan_2008.i2d</t>
  </si>
  <si>
    <t>NB-Phen_scan_2009.i2d</t>
  </si>
  <si>
    <t>NB-Phen_scan_2010.i2d</t>
  </si>
  <si>
    <t>NB-Phen_scan_2011.i2d</t>
  </si>
  <si>
    <t>NB-Phen_scan_2012.i2d</t>
  </si>
  <si>
    <t>NB-Phen_scan_2013.i2d</t>
  </si>
  <si>
    <t>NB-Phen_scan_2014.i2d</t>
  </si>
  <si>
    <t>NB-Phen_scan_2015.i2d</t>
  </si>
  <si>
    <t>NB-Phen_scan_2016.i2d</t>
  </si>
  <si>
    <t>NB-Phen_scan_2017.i2d</t>
  </si>
  <si>
    <t>NB-Phen_scan_2018.i2d</t>
  </si>
  <si>
    <t>NB-Phen_scan_2019.i2d</t>
  </si>
  <si>
    <t>NB-Phen_scan_2020.i2d</t>
  </si>
  <si>
    <t>NB-Phen_scan_2021.i2d</t>
  </si>
  <si>
    <t>NB-Phen_scan_2022.i2d</t>
  </si>
  <si>
    <t>NB-Phen_scan_2023.i2d</t>
  </si>
  <si>
    <t>NB-Phen_scan_2024.i2d</t>
  </si>
  <si>
    <t>NB-Phen_scan_2025.i2d</t>
  </si>
  <si>
    <t>NB-Phen_scan_2026.i2d</t>
  </si>
  <si>
    <t>NB-Phen_scan_2027.i2d</t>
  </si>
  <si>
    <t>NB-Phen_scan_2028.i2d</t>
  </si>
  <si>
    <t>NB-Phen_scan_2029.i2d</t>
  </si>
  <si>
    <t>NB-Phen_scan_2030.i2d</t>
  </si>
  <si>
    <t>NB-Phen_scan_2031.i2d</t>
  </si>
  <si>
    <t>NB-Phen_scan_2032.i2d</t>
  </si>
  <si>
    <t>NB-Phen_scan_2033.i2d</t>
  </si>
  <si>
    <t>NB-Phen_scan_2034.i2d</t>
  </si>
  <si>
    <t>NB-Phen_scan_2035.i2d</t>
  </si>
  <si>
    <t>NB-Phen_scan_2036.i2d</t>
  </si>
  <si>
    <t>NB-Phen_scan_2037.i2d</t>
  </si>
  <si>
    <t>NB-Phen_scan_2038.i2d</t>
  </si>
  <si>
    <t>NB-Phen_scan_2039.i2d</t>
  </si>
  <si>
    <t>NB-Phen_scan_2040.i2d</t>
  </si>
  <si>
    <t>NB-Phen_scan_2041.i2d</t>
  </si>
  <si>
    <t>NB-Phen_scan_2042.i2d</t>
  </si>
  <si>
    <t>NB-Phen_scan_2043.i2d</t>
  </si>
  <si>
    <t>NB-Phen_scan_2044.i2d</t>
  </si>
  <si>
    <t>NB-Phen_scan_2045.i2d</t>
  </si>
  <si>
    <t>NB-Phen_scan_2046.i2d</t>
  </si>
  <si>
    <t>NB-Phen_scan_2047.i2d</t>
  </si>
  <si>
    <t>NB-Phen_scan_2048.i2d</t>
  </si>
  <si>
    <t>NB-Phen_scan_2049.i2d</t>
  </si>
  <si>
    <t>NB-Phen_scan_2050.i2d</t>
  </si>
  <si>
    <t>NB-Phen_scan_3000.i2d</t>
  </si>
  <si>
    <t>NB-Phen_scan_3001.i2d</t>
  </si>
  <si>
    <t>NB-Phen_scan_3002.i2d</t>
  </si>
  <si>
    <t>NB-Phen_scan_3003.i2d</t>
  </si>
  <si>
    <t>NB-Phen_scan_3004.i2d</t>
  </si>
  <si>
    <t>NB-Phen_scan_3005.i2d</t>
  </si>
  <si>
    <t>NB-Phen_scan_3006.i2d</t>
  </si>
  <si>
    <t>NB-Phen_scan_3007.i2d</t>
  </si>
  <si>
    <t>NB-Phen_scan_3008.i2d</t>
  </si>
  <si>
    <t>NB-Phen_scan_3009.i2d</t>
  </si>
  <si>
    <t>NB-Phen_scan_3010.i2d</t>
  </si>
  <si>
    <t>NB-Phen_scan_3011.i2d</t>
  </si>
  <si>
    <t>NB-Phen_scan_3012.i2d</t>
  </si>
  <si>
    <t>NB-Phen_scan_3013.i2d</t>
  </si>
  <si>
    <t>NB-Phen_scan_3014.i2d</t>
  </si>
  <si>
    <t>NB-Phen_scan_3015.i2d</t>
  </si>
  <si>
    <t>NB-Phen_scan_3016.i2d</t>
  </si>
  <si>
    <t>NB-Phen_scan_3017.i2d</t>
  </si>
  <si>
    <t>NB-Phen_scan_3018.i2d</t>
  </si>
  <si>
    <t>NB-Phen_scan_3019.i2d</t>
  </si>
  <si>
    <t>NB-Phen_scan_3020.i2d</t>
  </si>
  <si>
    <t>NB-Phen_scan_3021.i2d</t>
  </si>
  <si>
    <t>NB-Phen_scan_3022.i2d</t>
  </si>
  <si>
    <t>NB-Phen_scan_3023.i2d</t>
  </si>
  <si>
    <t>NB-Phen_scan_3024.i2d</t>
  </si>
  <si>
    <t>NB-Phen_scan_3025.i2d</t>
  </si>
  <si>
    <t>NB-Phen_scan_3026.i2d</t>
  </si>
  <si>
    <t>NB-Phen_scan_3027.i2d</t>
  </si>
  <si>
    <t>NB-Phen_scan_3028.i2d</t>
  </si>
  <si>
    <t>NB-Phen_scan_3029.i2d</t>
  </si>
  <si>
    <t>NB-Phen_scan_3030.i2d</t>
  </si>
  <si>
    <t>NB-Phen_scan_3031.i2d</t>
  </si>
  <si>
    <t>NB-Phen_scan_3032.i2d</t>
  </si>
  <si>
    <t>NB-Phen_scan_3033.i2d</t>
  </si>
  <si>
    <t>NB-Phen_scan_3034.i2d</t>
  </si>
  <si>
    <t>NB-Phen_scan_3035.i2d</t>
  </si>
  <si>
    <t>NB-Phen_scan_3036.i2d</t>
  </si>
  <si>
    <t>NB-Phen_scan_3037.i2d</t>
  </si>
  <si>
    <t>NB-Phen_scan_3038.i2d</t>
  </si>
  <si>
    <t>NB-Phen_scan_3039.i2d</t>
  </si>
  <si>
    <t>NB-Phen_scan_3040.i2d</t>
  </si>
  <si>
    <t>NB-Phen_scan_3041.i2d</t>
  </si>
  <si>
    <t>NB-Phen_scan_3042.i2d</t>
  </si>
  <si>
    <t>NB-Phen_scan_3043.i2d</t>
  </si>
  <si>
    <t>NB-Phen_scan_3044.i2d</t>
  </si>
  <si>
    <t>NB-Phen_scan_3045.i2d</t>
  </si>
  <si>
    <t>NB-Phen_scan_3046.i2d</t>
  </si>
  <si>
    <t>NB-Phen_scan_3047.i2d</t>
  </si>
  <si>
    <t>NB-Phen_scan_3048.i2d</t>
  </si>
  <si>
    <t>NB-Phen_scan_3049.i2d</t>
  </si>
  <si>
    <t>NB-Phen_scan_3050.i2d</t>
  </si>
  <si>
    <t>NB-Phen_scan_4000.i2d</t>
  </si>
  <si>
    <t>NB-Phen_scan_4001.i2d</t>
  </si>
  <si>
    <t>NB-Phen_scan_4002.i2d</t>
  </si>
  <si>
    <t>NB-Phen_scan_4003.i2d</t>
  </si>
  <si>
    <t>NB-Phen_scan_4004.i2d</t>
  </si>
  <si>
    <t>NB-Phen_scan_4005.i2d</t>
  </si>
  <si>
    <t>NB-Phen_scan_4006.i2d</t>
  </si>
  <si>
    <t>NB-Phen_scan_4007.i2d</t>
  </si>
  <si>
    <t>NB-Phen_scan_4008.i2d</t>
  </si>
  <si>
    <t>NB-Phen_scan_4009.i2d</t>
  </si>
  <si>
    <t>NB-Phen_scan_4010.i2d</t>
  </si>
  <si>
    <t>NB-Phen_scan_4011.i2d</t>
  </si>
  <si>
    <t>NB-Phen_scan_4012.i2d</t>
  </si>
  <si>
    <t>NB-Phen_scan_4013.i2d</t>
  </si>
  <si>
    <t>NB-Phen_scan_4014.i2d</t>
  </si>
  <si>
    <t>NB-Phen_scan_4015.i2d</t>
  </si>
  <si>
    <t>NB-Phen_scan_4016.i2d</t>
  </si>
  <si>
    <t>NB-Phen_scan_4017.i2d</t>
  </si>
  <si>
    <t>NB-Phen_scan_4018.i2d</t>
  </si>
  <si>
    <t>NB-Phen_scan_4019.i2d</t>
  </si>
  <si>
    <t>NB-Phen_scan_4020.i2d</t>
  </si>
  <si>
    <t>NB-Phen_scan_4021.i2d</t>
  </si>
  <si>
    <t>NB-Phen_scan_4022.i2d</t>
  </si>
  <si>
    <t>NB-Phen_scan_4023.i2d</t>
  </si>
  <si>
    <t>NB-Phen_scan_4024.i2d</t>
  </si>
  <si>
    <t>NB-Phen_scan_4025.i2d</t>
  </si>
  <si>
    <t>NB-Phen_scan_4026.i2d</t>
  </si>
  <si>
    <t>NB-Phen_scan_4027.i2d</t>
  </si>
  <si>
    <t>NB-Phen_scan_4028.i2d</t>
  </si>
  <si>
    <t>NB-Phen_scan_4029.i2d</t>
  </si>
  <si>
    <t>NB-Phen_scan_4030.i2d</t>
  </si>
  <si>
    <t>NB-Phen_scan_4031.i2d</t>
  </si>
  <si>
    <t>NB-Phen_scan_4032.i2d</t>
  </si>
  <si>
    <t>NB-Phen_scan_4033.i2d</t>
  </si>
  <si>
    <t>NB-Phen_scan_4034.i2d</t>
  </si>
  <si>
    <t>NB-Phen_scan_4035.i2d</t>
  </si>
  <si>
    <t>NB-Phen_scan_4036.i2d</t>
  </si>
  <si>
    <t>NB-Phen_scan_4037.i2d</t>
  </si>
  <si>
    <t>NB-Phen_scan_4038.i2d</t>
  </si>
  <si>
    <t>NB-Phen_scan_4039.i2d</t>
  </si>
  <si>
    <t>NB-Phen_scan_4040.i2d</t>
  </si>
  <si>
    <t>NB-Phen_scan_4041.i2d</t>
  </si>
  <si>
    <t>NB-Phen_scan_4042.i2d</t>
  </si>
  <si>
    <t>NB-Phen_scan_4043.i2d</t>
  </si>
  <si>
    <t>NB-Phen_scan_4044.i2d</t>
  </si>
  <si>
    <t>NB-Phen_scan_4045.i2d</t>
  </si>
  <si>
    <t>NB-Phen_scan_4046.i2d</t>
  </si>
  <si>
    <t>NB-Phen_scan_4047.i2d</t>
  </si>
  <si>
    <t>NB-Phen_scan_4048.i2d</t>
  </si>
  <si>
    <t>NB-Phen_scan_4049.i2d</t>
  </si>
  <si>
    <t>NB-Phen_scan_4050.i2d</t>
  </si>
  <si>
    <t>NB-Phen_scan_5000.i2d</t>
  </si>
  <si>
    <t>NB-Phen_scan_5001.i2d</t>
  </si>
  <si>
    <t>NB-Phen_scan_5002.i2d</t>
  </si>
  <si>
    <t>NB-Phen_scan_5003.i2d</t>
  </si>
  <si>
    <t>NB-Phen_scan_5004.i2d</t>
  </si>
  <si>
    <t>NB-Phen_scan_5005.i2d</t>
  </si>
  <si>
    <t>NB-Phen_scan_5006.i2d</t>
  </si>
  <si>
    <t>NB-Phen_scan_5007.i2d</t>
  </si>
  <si>
    <t>NB-Phen_scan_5008.i2d</t>
  </si>
  <si>
    <t>NB-Phen_scan_5009.i2d</t>
  </si>
  <si>
    <t>NB-Phen_scan_5010.i2d</t>
  </si>
  <si>
    <t>NB-Phen_scan_5011.i2d</t>
  </si>
  <si>
    <t>NB-Phen_scan_5012.i2d</t>
  </si>
  <si>
    <t>NB-Phen_scan_5013.i2d</t>
  </si>
  <si>
    <t>NB-Phen_scan_5014.i2d</t>
  </si>
  <si>
    <t>NB-Phen_scan_5015.i2d</t>
  </si>
  <si>
    <t>NB-Phen_scan_5016.i2d</t>
  </si>
  <si>
    <t>NB-Phen_scan_5017.i2d</t>
  </si>
  <si>
    <t>NB-Phen_scan_5018.i2d</t>
  </si>
  <si>
    <t>NB-Phen_scan_5019.i2d</t>
  </si>
  <si>
    <t>NB-Phen_scan_5020.i2d</t>
  </si>
  <si>
    <t>NB-Phen_scan_5021.i2d</t>
  </si>
  <si>
    <t>NB-Phen_scan_5022.i2d</t>
  </si>
  <si>
    <t>NB-Phen_scan_5023.i2d</t>
  </si>
  <si>
    <t>NB-Phen_scan_5024.i2d</t>
  </si>
  <si>
    <t>NB-Phen_scan_5025.i2d</t>
  </si>
  <si>
    <t>NB-Phen_scan_5026.i2d</t>
  </si>
  <si>
    <t>NB-Phen_scan_5027.i2d</t>
  </si>
  <si>
    <t>NB-Phen_scan_5028.i2d</t>
  </si>
  <si>
    <t>NB-Phen_scan_5029.i2d</t>
  </si>
  <si>
    <t>NB-Phen_scan_5030.i2d</t>
  </si>
  <si>
    <t>NB-Phen_scan_5031.i2d</t>
  </si>
  <si>
    <t>NB-Phen_scan_5032.i2d</t>
  </si>
  <si>
    <t>NB-Phen_scan_5033.i2d</t>
  </si>
  <si>
    <t>NB-Phen_scan_5034.i2d</t>
  </si>
  <si>
    <t>NB-Phen_scan_5035.i2d</t>
  </si>
  <si>
    <t>NB-Phen_scan_5036.i2d</t>
  </si>
  <si>
    <t>NB-Phen_scan_5037.i2d</t>
  </si>
  <si>
    <t>NB-Phen_scan_5038.i2d</t>
  </si>
  <si>
    <t>NB-Phen_scan_5039.i2d</t>
  </si>
  <si>
    <t>NB-Phen_scan_5040.i2d</t>
  </si>
  <si>
    <t>NB-Phen_scan_5041.i2d</t>
  </si>
  <si>
    <t>NB-Phen_scan_5042.i2d</t>
  </si>
  <si>
    <t>NB-Phen_scan_5043.i2d</t>
  </si>
  <si>
    <t>NB-Phen_scan_5044.i2d</t>
  </si>
  <si>
    <t>NB-Phen_scan_5045.i2d</t>
  </si>
  <si>
    <t>NB-Phen_scan_5046.i2d</t>
  </si>
  <si>
    <t>NB-Phen_scan_5047.i2d</t>
  </si>
  <si>
    <t>NB-Phen_scan_5048.i2d</t>
  </si>
  <si>
    <t>NB-Phen_scan_5049.i2d</t>
  </si>
  <si>
    <t>NB-Phen_scan_5050.i2d</t>
  </si>
  <si>
    <t>NB-Phen_scan_6000.i2d</t>
  </si>
  <si>
    <t>NB-Phen_scan_6001.i2d</t>
  </si>
  <si>
    <t>NB-Phen_scan_6002.i2d</t>
  </si>
  <si>
    <t>NB-Phen_scan_6003.i2d</t>
  </si>
  <si>
    <t>NB-Phen_scan_6004.i2d</t>
  </si>
  <si>
    <t>NB-Phen_scan_6005.i2d</t>
  </si>
  <si>
    <t>NB-Phen_scan_6006.i2d</t>
  </si>
  <si>
    <t>NB-Phen_scan_6007.i2d</t>
  </si>
  <si>
    <t>NB-Phen_scan_6008.i2d</t>
  </si>
  <si>
    <t>NB-Phen_scan_6009.i2d</t>
  </si>
  <si>
    <t>NB-Phen_scan_6010.i2d</t>
  </si>
  <si>
    <t>NB-Phen_scan_6011.i2d</t>
  </si>
  <si>
    <t>NB-Phen_scan_6012.i2d</t>
  </si>
  <si>
    <t>NB-Phen_scan_6013.i2d</t>
  </si>
  <si>
    <t>NB-Phen_scan_6014.i2d</t>
  </si>
  <si>
    <t>NB-Phen_scan_6015.i2d</t>
  </si>
  <si>
    <t>NB-Phen_scan_6016.i2d</t>
  </si>
  <si>
    <t>NB-Phen_scan_6017.i2d</t>
  </si>
  <si>
    <t>NB-Phen_scan_6018.i2d</t>
  </si>
  <si>
    <t>NB-Phen_scan_6019.i2d</t>
  </si>
  <si>
    <t>NB-Phen_scan_6020.i2d</t>
  </si>
  <si>
    <t>NB-Phen_scan_6021.i2d</t>
  </si>
  <si>
    <t>NB-Phen_scan_6022.i2d</t>
  </si>
  <si>
    <t>NB-Phen_scan_6023.i2d</t>
  </si>
  <si>
    <t>NB-Phen_scan_6024.i2d</t>
  </si>
  <si>
    <t>NB-Phen_scan_6025.i2d</t>
  </si>
  <si>
    <t>NB-Phen_scan_6026.i2d</t>
  </si>
  <si>
    <t>NB-Phen_scan_6027.i2d</t>
  </si>
  <si>
    <t>NB-Phen_scan_6028.i2d</t>
  </si>
  <si>
    <t>NB-Phen_scan_6029.i2d</t>
  </si>
  <si>
    <t>NB-Phen_scan_6030.i2d</t>
  </si>
  <si>
    <t>NB-Phen_scan_6031.i2d</t>
  </si>
  <si>
    <t>NB-Phen_scan_6032.i2d</t>
  </si>
  <si>
    <t>NB-Phen_scan_6033.i2d</t>
  </si>
  <si>
    <t>NB-Phen_scan_6034.i2d</t>
  </si>
  <si>
    <t>NB-Phen_scan_6035.i2d</t>
  </si>
  <si>
    <t>NB-Phen_scan_6036.i2d</t>
  </si>
  <si>
    <t>NB-Phen_scan_6037.i2d</t>
  </si>
  <si>
    <t>NB-Phen_scan_6038.i2d</t>
  </si>
  <si>
    <t>NB-Phen_scan_6039.i2d</t>
  </si>
  <si>
    <t>NB-Phen_scan_6040.i2d</t>
  </si>
  <si>
    <t>NB-Phen_scan_6041.i2d</t>
  </si>
  <si>
    <t>NB-Phen_scan_6042.i2d</t>
  </si>
  <si>
    <t>NB-Phen_scan_6043.i2d</t>
  </si>
  <si>
    <t>NB-Phen_scan_6044.i2d</t>
  </si>
  <si>
    <t>NB-Phen_scan_6045.i2d</t>
  </si>
  <si>
    <t>NB-Phen_scan_6046.i2d</t>
  </si>
  <si>
    <t>NB-Phen_scan_6047.i2d</t>
  </si>
  <si>
    <t>NB-Phen_scan_6048.i2d</t>
  </si>
  <si>
    <t>NB-Phen_scan_6049.i2d</t>
  </si>
  <si>
    <t>NB-Phen_scan_6050.i2d</t>
  </si>
  <si>
    <t>NB-Phen_scan_7000.i2d</t>
  </si>
  <si>
    <t>NB-Phen_scan_7001.i2d</t>
  </si>
  <si>
    <t>NB-Phen_scan_7002.i2d</t>
  </si>
  <si>
    <t>NB-Phen_scan_7003.i2d</t>
  </si>
  <si>
    <t>NB-Phen_scan_7004.i2d</t>
  </si>
  <si>
    <t>NB-Phen_scan_7005.i2d</t>
  </si>
  <si>
    <t>NB-Phen_scan_7006.i2d</t>
  </si>
  <si>
    <t>NB-Phen_scan_7007.i2d</t>
  </si>
  <si>
    <t>NB-Phen_scan_7008.i2d</t>
  </si>
  <si>
    <t>NB-Phen_scan_7009.i2d</t>
  </si>
  <si>
    <t>NB-Phen_scan_7010.i2d</t>
  </si>
  <si>
    <t>NB-Phen_scan_7011.i2d</t>
  </si>
  <si>
    <t>NB-Phen_scan_7012.i2d</t>
  </si>
  <si>
    <t>NB-Phen_scan_7013.i2d</t>
  </si>
  <si>
    <t>NB-Phen_scan_7014.i2d</t>
  </si>
  <si>
    <t>NB-Phen_scan_7015.i2d</t>
  </si>
  <si>
    <t>NB-Phen_scan_7016.i2d</t>
  </si>
  <si>
    <t>NB-Phen_scan_7017.i2d</t>
  </si>
  <si>
    <t>NB-Phen_scan_7018.i2d</t>
  </si>
  <si>
    <t>NB-Phen_scan_7019.i2d</t>
  </si>
  <si>
    <t>NB-Phen_scan_7020.i2d</t>
  </si>
  <si>
    <t>NB-Phen_scan_7021.i2d</t>
  </si>
  <si>
    <t>NB-Phen_scan_7022.i2d</t>
  </si>
  <si>
    <t>NB-Phen_scan_7023.i2d</t>
  </si>
  <si>
    <t>NB-Phen_scan_7024.i2d</t>
  </si>
  <si>
    <t>NB-Phen_scan_7025.i2d</t>
  </si>
  <si>
    <t>NB-Phen_scan_7026.i2d</t>
  </si>
  <si>
    <t>NB-Phen_scan_7027.i2d</t>
  </si>
  <si>
    <t>NB-Phen_scan_7028.i2d</t>
  </si>
  <si>
    <t>NB-Phen_scan_7029.i2d</t>
  </si>
  <si>
    <t>NB-Phen_scan_7030.i2d</t>
  </si>
  <si>
    <t>NB-Phen_scan_7031.i2d</t>
  </si>
  <si>
    <t>NB-Phen_scan_7032.i2d</t>
  </si>
  <si>
    <t>NB-Phen_scan_7033.i2d</t>
  </si>
  <si>
    <t>NB-Phen_scan_7034.i2d</t>
  </si>
  <si>
    <t>NB-Phen_scan_7035.i2d</t>
  </si>
  <si>
    <t>NB-Phen_scan_7036.i2d</t>
  </si>
  <si>
    <t>NB-Phen_scan_7037.i2d</t>
  </si>
  <si>
    <t>NB-Phen_scan_7038.i2d</t>
  </si>
  <si>
    <t>NB-Phen_scan_7039.i2d</t>
  </si>
  <si>
    <t>NB-Phen_scan_7040.i2d</t>
  </si>
  <si>
    <t>NB-Phen_scan_7041.i2d</t>
  </si>
  <si>
    <t>NB-Phen_scan_7042.i2d</t>
  </si>
  <si>
    <t>NB-Phen_scan_7043.i2d</t>
  </si>
  <si>
    <t>NB-Phen_scan_7044.i2d</t>
  </si>
  <si>
    <t>NB-Phen_scan_7045.i2d</t>
  </si>
  <si>
    <t>NB-Phen_scan_7046.i2d</t>
  </si>
  <si>
    <t>NB-Phen_scan_7047.i2d</t>
  </si>
  <si>
    <t>NB-Phen_scan_7048.i2d</t>
  </si>
  <si>
    <t>NB-Phen_scan_7049.i2d</t>
  </si>
  <si>
    <t>NB-Phen_scan_7050.i2d</t>
  </si>
  <si>
    <t>NB-Phen_scan_8000.i2d</t>
  </si>
  <si>
    <t>NB-Phen_scan_8001.i2d</t>
  </si>
  <si>
    <t>NB-Phen_scan_8002.i2d</t>
  </si>
  <si>
    <t>NB-Phen_scan_8003.i2d</t>
  </si>
  <si>
    <t>NB-Phen_scan_8004.i2d</t>
  </si>
  <si>
    <t>NB-Phen_scan_8005.i2d</t>
  </si>
  <si>
    <t>NB-Phen_scan_8006.i2d</t>
  </si>
  <si>
    <t>NB-Phen_scan_8007.i2d</t>
  </si>
  <si>
    <t>NB-Phen_scan_8008.i2d</t>
  </si>
  <si>
    <t>NB-Phen_scan_8009.i2d</t>
  </si>
  <si>
    <t>NB-Phen_scan_8010.i2d</t>
  </si>
  <si>
    <t>NB-Phen_scan_8011.i2d</t>
  </si>
  <si>
    <t>NB-Phen_scan_8012.i2d</t>
  </si>
  <si>
    <t>NB-Phen_scan_8013.i2d</t>
  </si>
  <si>
    <t>NB-Phen_scan_8014.i2d</t>
  </si>
  <si>
    <t>NB-Phen_scan_8015.i2d</t>
  </si>
  <si>
    <t>NB-Phen_scan_8016.i2d</t>
  </si>
  <si>
    <t>NB-Phen_scan_8017.i2d</t>
  </si>
  <si>
    <t>NB-Phen_scan_8018.i2d</t>
  </si>
  <si>
    <t>NB-Phen_scan_8019.i2d</t>
  </si>
  <si>
    <t>NB-Phen_scan_8020.i2d</t>
  </si>
  <si>
    <t>NB-Phen_scan_8021.i2d</t>
  </si>
  <si>
    <t>NB-Phen_scan_8022.i2d</t>
  </si>
  <si>
    <t>NB-Phen_scan_8023.i2d</t>
  </si>
  <si>
    <t>NB-Phen_scan_8024.i2d</t>
  </si>
  <si>
    <t>NB-Phen_scan_8025.i2d</t>
  </si>
  <si>
    <t>NB-Phen_scan_8026.i2d</t>
  </si>
  <si>
    <t>NB-Phen_scan_8027.i2d</t>
  </si>
  <si>
    <t>NB-Phen_scan_8028.i2d</t>
  </si>
  <si>
    <t>NB-Phen_scan_8029.i2d</t>
  </si>
  <si>
    <t>NB-Phen_scan_8030.i2d</t>
  </si>
  <si>
    <t>NB-Phen_scan_8031.i2d</t>
  </si>
  <si>
    <t>NB-Phen_scan_8032.i2d</t>
  </si>
  <si>
    <t>NB-Phen_scan_8033.i2d</t>
  </si>
  <si>
    <t>NB-Phen_scan_8034.i2d</t>
  </si>
  <si>
    <t>NB-Phen_scan_8035.i2d</t>
  </si>
  <si>
    <t>NB-Phen_scan_8036.i2d</t>
  </si>
  <si>
    <t>NB-Phen_scan_8037.i2d</t>
  </si>
  <si>
    <t>NB-Phen_scan_8038.i2d</t>
  </si>
  <si>
    <t>NB-Phen_scan_8039.i2d</t>
  </si>
  <si>
    <t>NB-Phen_scan_8040.i2d</t>
  </si>
  <si>
    <t>NB-Phen_scan_8041.i2d</t>
  </si>
  <si>
    <t>NB-Phen_scan_8042.i2d</t>
  </si>
  <si>
    <t>NB-Phen_scan_8043.i2d</t>
  </si>
  <si>
    <t>NB-Phen_scan_8044.i2d</t>
  </si>
  <si>
    <t>NB-Phen_scan_8045.i2d</t>
  </si>
  <si>
    <t>NB-Phen_scan_8046.i2d</t>
  </si>
  <si>
    <t>NB-Phen_scan_8047.i2d</t>
  </si>
  <si>
    <t>NB-Phen_scan_8048.i2d</t>
  </si>
  <si>
    <t>NB-Phen_scan_8049.i2d</t>
  </si>
  <si>
    <t>NB-Phen_scan_8050.i2d</t>
  </si>
  <si>
    <t>NB-Phen_scan_9000.i2d</t>
  </si>
  <si>
    <t>NB-Phen_scan_9001.i2d</t>
  </si>
  <si>
    <t>NB-Phen_scan_9002.i2d</t>
  </si>
  <si>
    <t>NB-Phen_scan_9003.i2d</t>
  </si>
  <si>
    <t>NB-Phen_scan_9004.i2d</t>
  </si>
  <si>
    <t>NB-Phen_scan_9005.i2d</t>
  </si>
  <si>
    <t>NB-Phen_scan_9006.i2d</t>
  </si>
  <si>
    <t>NB-Phen_scan_9007.i2d</t>
  </si>
  <si>
    <t>NB-Phen_scan_9008.i2d</t>
  </si>
  <si>
    <t>NB-Phen_scan_9009.i2d</t>
  </si>
  <si>
    <t>NB-Phen_scan_9010.i2d</t>
  </si>
  <si>
    <t>NB-Phen_scan_9011.i2d</t>
  </si>
  <si>
    <t>NB-Phen_scan_9012.i2d</t>
  </si>
  <si>
    <t>NB-Phen_scan_9013.i2d</t>
  </si>
  <si>
    <t>NB-Phen_scan_9014.i2d</t>
  </si>
  <si>
    <t>NB-Phen_scan_9015.i2d</t>
  </si>
  <si>
    <t>NB-Phen_scan_9016.i2d</t>
  </si>
  <si>
    <t>NB-Phen_scan_9017.i2d</t>
  </si>
  <si>
    <t>NB-Phen_scan_9018.i2d</t>
  </si>
  <si>
    <t>NB-Phen_scan_9019.i2d</t>
  </si>
  <si>
    <t>NB-Phen_scan_9020.i2d</t>
  </si>
  <si>
    <t>NB-Phen_scan_9021.i2d</t>
  </si>
  <si>
    <t>NB-Phen_scan_9022.i2d</t>
  </si>
  <si>
    <t>NB-Phen_scan_9023.i2d</t>
  </si>
  <si>
    <t>NB-Phen_scan_9024.i2d</t>
  </si>
  <si>
    <t>NB-Phen_scan_9025.i2d</t>
  </si>
  <si>
    <t>NB-Phen_scan_9026.i2d</t>
  </si>
  <si>
    <t>NB-Phen_scan_9027.i2d</t>
  </si>
  <si>
    <t>NB-Phen_scan_9028.i2d</t>
  </si>
  <si>
    <t>NB-Phen_scan_9029.i2d</t>
  </si>
  <si>
    <t>NB-Phen_scan_9030.i2d</t>
  </si>
  <si>
    <t>NB-Phen_scan_9031.i2d</t>
  </si>
  <si>
    <t>NB-Phen_scan_9032.i2d</t>
  </si>
  <si>
    <t>NB-Phen_scan_9033.i2d</t>
  </si>
  <si>
    <t>NB-Phen_scan_9034.i2d</t>
  </si>
  <si>
    <t>NB-Phen_scan_9035.i2d</t>
  </si>
  <si>
    <t>NB-Phen_scan_9036.i2d</t>
  </si>
  <si>
    <t>NB-Phen_scan_9037.i2d</t>
  </si>
  <si>
    <t>NB-Phen_scan_9038.i2d</t>
  </si>
  <si>
    <t>NB-Phen_scan_9039.i2d</t>
  </si>
  <si>
    <t>NB-Phen_scan_9040.i2d</t>
  </si>
  <si>
    <t>NB-Phen_scan_9041.i2d</t>
  </si>
  <si>
    <t>NB-Phen_scan_9042.i2d</t>
  </si>
  <si>
    <t>NB-Phen_scan_9043.i2d</t>
  </si>
  <si>
    <t>NB-Phen_scan_9044.i2d</t>
  </si>
  <si>
    <t>NB-Phen_scan_9045.i2d</t>
  </si>
  <si>
    <t>NB-Phen_scan_9046.i2d</t>
  </si>
  <si>
    <t>NB-Phen_scan_9047.i2d</t>
  </si>
  <si>
    <t>NB-Phen_scan_9048.i2d</t>
  </si>
  <si>
    <t>NB-Phen_scan_9049.i2d</t>
  </si>
  <si>
    <t>NB-Phen_scan_9050.i2d</t>
  </si>
  <si>
    <t>NB-Phen_scan_9100.i2d</t>
  </si>
  <si>
    <t>NB-Phen_scan_9101.i2d</t>
  </si>
  <si>
    <t>NB-Phen_scan_9102.i2d</t>
  </si>
  <si>
    <t>NB-Phen_scan_9103.i2d</t>
  </si>
  <si>
    <t>NB-Phen_scan_9104.i2d</t>
  </si>
  <si>
    <t>NB-Phen_scan_9105.i2d</t>
  </si>
  <si>
    <t>NB-Phen_scan_9106.i2d</t>
  </si>
  <si>
    <t>NB-Phen_scan_9107.i2d</t>
  </si>
  <si>
    <t>NB-Phen_scan_9108.i2d</t>
  </si>
  <si>
    <t>NB-Phen_scan_9109.i2d</t>
  </si>
  <si>
    <t>NB-Phen_scan_9110.i2d</t>
  </si>
  <si>
    <t>NB-Phen_scan_9111.i2d</t>
  </si>
  <si>
    <t>NB-Phen_scan_9112.i2d</t>
  </si>
  <si>
    <t>NB-Phen_scan_9113.i2d</t>
  </si>
  <si>
    <t>NB-Phen_scan_9114.i2d</t>
  </si>
  <si>
    <t>NB-Phen_scan_9115.i2d</t>
  </si>
  <si>
    <t>NB-Phen_scan_9116.i2d</t>
  </si>
  <si>
    <t>NB-Phen_scan_9117.i2d</t>
  </si>
  <si>
    <t>NB-Phen_scan_9118.i2d</t>
  </si>
  <si>
    <t>NB-Phen_scan_9119.i2d</t>
  </si>
  <si>
    <t>NB-Phen_scan_9120.i2d</t>
  </si>
  <si>
    <t>NB-Phen_scan_9121.i2d</t>
  </si>
  <si>
    <t>NB-Phen_scan_9122.i2d</t>
  </si>
  <si>
    <t>NB-Phen_scan_9123.i2d</t>
  </si>
  <si>
    <t>NB-Phen_scan_9124.i2d</t>
  </si>
  <si>
    <t>NB-Phen_scan_9125.i2d</t>
  </si>
  <si>
    <t>NB-Phen_scan_9126.i2d</t>
  </si>
  <si>
    <t>NB-Phen_scan_9127.i2d</t>
  </si>
  <si>
    <t>NB-Phen_scan_9128.i2d</t>
  </si>
  <si>
    <t>NB-Phen_scan_9129.i2d</t>
  </si>
  <si>
    <t>NB-Phen_scan_9130.i2d</t>
  </si>
  <si>
    <t>NB-Phen_scan_9131.i2d</t>
  </si>
  <si>
    <t>NB-Phen_scan_9132.i2d</t>
  </si>
  <si>
    <t>NB-Phen_scan_9133.i2d</t>
  </si>
  <si>
    <t>NB-Phen_scan_9134.i2d</t>
  </si>
  <si>
    <t>NB-Phen_scan_9135.i2d</t>
  </si>
  <si>
    <t>NB-Phen_scan_9136.i2d</t>
  </si>
  <si>
    <t>NB-Phen_scan_9137.i2d</t>
  </si>
  <si>
    <t>NB-Phen_scan_9138.i2d</t>
  </si>
  <si>
    <t>NB-Phen_scan_9139.i2d</t>
  </si>
  <si>
    <t>NB-Phen_scan_9140.i2d</t>
  </si>
  <si>
    <t>NB-Phen_scan_9141.i2d</t>
  </si>
  <si>
    <t>NB-Phen_scan_9142.i2d</t>
  </si>
  <si>
    <t>NB-Phen_scan_9143.i2d</t>
  </si>
  <si>
    <t>NB-Phen_scan_9144.i2d</t>
  </si>
  <si>
    <t>NB-Phen_scan_9145.i2d</t>
  </si>
  <si>
    <t>NB-Phen_scan_9146.i2d</t>
  </si>
  <si>
    <t>NB-Phen_scan_9147.i2d</t>
  </si>
  <si>
    <t>NB-Phen_scan_9148.i2d</t>
  </si>
  <si>
    <t>NB-Phen_scan_9149.i2d</t>
  </si>
  <si>
    <t>NB-Phen_scan_9150.i2d</t>
  </si>
  <si>
    <t>eV</t>
  </si>
  <si>
    <t>center</t>
  </si>
  <si>
    <t>ring</t>
  </si>
  <si>
    <t>all</t>
  </si>
  <si>
    <t>PIE</t>
  </si>
  <si>
    <t>TPES</t>
  </si>
  <si>
    <t xml:space="preserve">center </t>
  </si>
  <si>
    <t>252 avg</t>
  </si>
  <si>
    <t>error</t>
  </si>
  <si>
    <t>254 avg</t>
  </si>
  <si>
    <t>error +</t>
  </si>
  <si>
    <t>error -</t>
  </si>
  <si>
    <t>C:\Users\goett\Desktop\SLS Data\System1\Nitrosobenzene-Phen\Data\NB_Phen_BG.txt</t>
  </si>
  <si>
    <t>NB-Phen_scan_3000_002.i2d</t>
  </si>
  <si>
    <t>PE</t>
  </si>
  <si>
    <t>error/2</t>
  </si>
  <si>
    <t>C:\Users\goett\Desktop\SLS Data\2022-02-12\nitrosobenzene_phenanthrene\MS\NB_Phen_154_BG.txt</t>
  </si>
  <si>
    <t>Photon Flux</t>
  </si>
  <si>
    <t>PIE 8-9 ev</t>
  </si>
  <si>
    <t>PIE 7-8 eV</t>
  </si>
  <si>
    <t>PIE 7-9 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</si>
</sst>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PIE 7-8</a:t>
            </a:r>
            <a:r>
              <a:rPr lang="en-US" baseline="0"/>
              <a:t> eV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'154'!$J$4:$J$54</c:f>
              <c:numCache>
                <c:formatCode>General</c:formatCode>
                <c:ptCount val="51"/>
                <c:pt idx="0">
                  <c:v>7.0179999999999998</c:v>
                </c:pt>
                <c:pt idx="1">
                  <c:v>7.0379999999999994</c:v>
                </c:pt>
                <c:pt idx="2">
                  <c:v>7.0579999999999989</c:v>
                </c:pt>
                <c:pt idx="3">
                  <c:v>7.0779999999999985</c:v>
                </c:pt>
                <c:pt idx="4">
                  <c:v>7.0979999999999981</c:v>
                </c:pt>
                <c:pt idx="5">
                  <c:v>7.1179999999999977</c:v>
                </c:pt>
                <c:pt idx="6">
                  <c:v>7.1379999999999972</c:v>
                </c:pt>
                <c:pt idx="7">
                  <c:v>7.1579999999999968</c:v>
                </c:pt>
                <c:pt idx="8">
                  <c:v>7.1779999999999964</c:v>
                </c:pt>
                <c:pt idx="9">
                  <c:v>7.197999999999996</c:v>
                </c:pt>
                <c:pt idx="10">
                  <c:v>7.2179999999999955</c:v>
                </c:pt>
                <c:pt idx="11">
                  <c:v>7.2379999999999951</c:v>
                </c:pt>
                <c:pt idx="12">
                  <c:v>7.2579999999999947</c:v>
                </c:pt>
                <c:pt idx="13">
                  <c:v>7.2779999999999943</c:v>
                </c:pt>
                <c:pt idx="14">
                  <c:v>7.2979999999999938</c:v>
                </c:pt>
                <c:pt idx="15">
                  <c:v>7.3179999999999934</c:v>
                </c:pt>
                <c:pt idx="16">
                  <c:v>7.337999999999993</c:v>
                </c:pt>
                <c:pt idx="17">
                  <c:v>7.3579999999999925</c:v>
                </c:pt>
                <c:pt idx="18">
                  <c:v>7.3779999999999921</c:v>
                </c:pt>
                <c:pt idx="19">
                  <c:v>7.3979999999999917</c:v>
                </c:pt>
                <c:pt idx="20">
                  <c:v>7.4179999999999913</c:v>
                </c:pt>
                <c:pt idx="21">
                  <c:v>7.4379999999999908</c:v>
                </c:pt>
                <c:pt idx="22">
                  <c:v>7.4579999999999904</c:v>
                </c:pt>
                <c:pt idx="23">
                  <c:v>7.47799999999999</c:v>
                </c:pt>
                <c:pt idx="24">
                  <c:v>7.4979999999999896</c:v>
                </c:pt>
                <c:pt idx="25">
                  <c:v>7.5179999999999891</c:v>
                </c:pt>
                <c:pt idx="26">
                  <c:v>7.5379999999999887</c:v>
                </c:pt>
                <c:pt idx="27">
                  <c:v>7.5579999999999883</c:v>
                </c:pt>
                <c:pt idx="28">
                  <c:v>7.5779999999999879</c:v>
                </c:pt>
                <c:pt idx="29">
                  <c:v>7.5979999999999874</c:v>
                </c:pt>
                <c:pt idx="30">
                  <c:v>7.617999999999987</c:v>
                </c:pt>
                <c:pt idx="31">
                  <c:v>7.6379999999999866</c:v>
                </c:pt>
                <c:pt idx="32">
                  <c:v>7.6579999999999862</c:v>
                </c:pt>
                <c:pt idx="33">
                  <c:v>7.6779999999999857</c:v>
                </c:pt>
                <c:pt idx="34">
                  <c:v>7.6979999999999853</c:v>
                </c:pt>
                <c:pt idx="35">
                  <c:v>7.7179999999999849</c:v>
                </c:pt>
                <c:pt idx="36">
                  <c:v>7.7379999999999844</c:v>
                </c:pt>
                <c:pt idx="37">
                  <c:v>7.757999999999984</c:v>
                </c:pt>
                <c:pt idx="38">
                  <c:v>7.7779999999999836</c:v>
                </c:pt>
                <c:pt idx="39">
                  <c:v>7.7979999999999832</c:v>
                </c:pt>
                <c:pt idx="40">
                  <c:v>7.8179999999999827</c:v>
                </c:pt>
                <c:pt idx="41">
                  <c:v>7.8379999999999823</c:v>
                </c:pt>
                <c:pt idx="42">
                  <c:v>7.8579999999999819</c:v>
                </c:pt>
                <c:pt idx="43">
                  <c:v>7.8779999999999815</c:v>
                </c:pt>
                <c:pt idx="44">
                  <c:v>7.897999999999981</c:v>
                </c:pt>
                <c:pt idx="45">
                  <c:v>7.9179999999999806</c:v>
                </c:pt>
                <c:pt idx="46">
                  <c:v>7.9379999999999802</c:v>
                </c:pt>
                <c:pt idx="47">
                  <c:v>7.9579999999999798</c:v>
                </c:pt>
                <c:pt idx="48">
                  <c:v>7.9779999999999793</c:v>
                </c:pt>
                <c:pt idx="49">
                  <c:v>7.9979999999999789</c:v>
                </c:pt>
                <c:pt idx="50">
                  <c:v>8.0179999999999794</c:v>
                </c:pt>
              </c:numCache>
            </c:numRef>
          </c:xVal>
          <c:yVal>
            <c:numRef>
              <c:f>'154'!$P$4:$P$54</c:f>
              <c:numCache>
                <c:formatCode>General</c:formatCode>
                <c:ptCount val="51"/>
                <c:pt idx="0">
                  <c:v>18.470179003160482</c:v>
                </c:pt>
                <c:pt idx="1">
                  <c:v>19.969195405058482</c:v>
                </c:pt>
                <c:pt idx="2">
                  <c:v>19.542420454293779</c:v>
                </c:pt>
                <c:pt idx="3">
                  <c:v>22.20192533455316</c:v>
                </c:pt>
                <c:pt idx="4">
                  <c:v>21.451980105938809</c:v>
                </c:pt>
                <c:pt idx="5">
                  <c:v>18.972330404729558</c:v>
                </c:pt>
                <c:pt idx="6">
                  <c:v>22.256209189891994</c:v>
                </c:pt>
                <c:pt idx="7">
                  <c:v>22.657566203843757</c:v>
                </c:pt>
                <c:pt idx="8">
                  <c:v>19.532318298225313</c:v>
                </c:pt>
                <c:pt idx="9">
                  <c:v>22.661035784644302</c:v>
                </c:pt>
                <c:pt idx="10">
                  <c:v>24.123644593267013</c:v>
                </c:pt>
                <c:pt idx="11">
                  <c:v>22.679936367609336</c:v>
                </c:pt>
                <c:pt idx="12">
                  <c:v>24.335450132337005</c:v>
                </c:pt>
                <c:pt idx="13">
                  <c:v>24.53779465760638</c:v>
                </c:pt>
                <c:pt idx="14">
                  <c:v>20.752446255157583</c:v>
                </c:pt>
                <c:pt idx="15">
                  <c:v>23.777715646345509</c:v>
                </c:pt>
                <c:pt idx="16">
                  <c:v>26.142921892066532</c:v>
                </c:pt>
                <c:pt idx="17">
                  <c:v>29.339569114783977</c:v>
                </c:pt>
                <c:pt idx="18">
                  <c:v>26.040573092474983</c:v>
                </c:pt>
                <c:pt idx="19">
                  <c:v>28.260698670844935</c:v>
                </c:pt>
                <c:pt idx="20">
                  <c:v>32.933576702138623</c:v>
                </c:pt>
                <c:pt idx="21">
                  <c:v>38.881711987954851</c:v>
                </c:pt>
                <c:pt idx="22">
                  <c:v>41.210998611307751</c:v>
                </c:pt>
                <c:pt idx="23">
                  <c:v>51.568159055009666</c:v>
                </c:pt>
                <c:pt idx="24">
                  <c:v>80.244157540169539</c:v>
                </c:pt>
                <c:pt idx="25">
                  <c:v>83.8427259565009</c:v>
                </c:pt>
                <c:pt idx="26">
                  <c:v>88.306434949555211</c:v>
                </c:pt>
                <c:pt idx="27">
                  <c:v>114.07956837876816</c:v>
                </c:pt>
                <c:pt idx="28">
                  <c:v>123.93971474402788</c:v>
                </c:pt>
                <c:pt idx="29">
                  <c:v>145.35554084951255</c:v>
                </c:pt>
                <c:pt idx="30">
                  <c:v>155.96395495347736</c:v>
                </c:pt>
                <c:pt idx="31">
                  <c:v>157.11112852036851</c:v>
                </c:pt>
                <c:pt idx="32">
                  <c:v>178.74479745124719</c:v>
                </c:pt>
                <c:pt idx="33">
                  <c:v>196.97931618327169</c:v>
                </c:pt>
                <c:pt idx="34">
                  <c:v>216.01919239225745</c:v>
                </c:pt>
                <c:pt idx="35">
                  <c:v>225.25947934127626</c:v>
                </c:pt>
                <c:pt idx="36">
                  <c:v>243.18462057192741</c:v>
                </c:pt>
                <c:pt idx="37">
                  <c:v>256.08265745084321</c:v>
                </c:pt>
                <c:pt idx="38">
                  <c:v>258.18685828158772</c:v>
                </c:pt>
                <c:pt idx="39">
                  <c:v>275.24372863325374</c:v>
                </c:pt>
                <c:pt idx="40">
                  <c:v>277.31199872976299</c:v>
                </c:pt>
                <c:pt idx="41">
                  <c:v>315.13610172978798</c:v>
                </c:pt>
                <c:pt idx="42">
                  <c:v>313.44384617866132</c:v>
                </c:pt>
                <c:pt idx="43">
                  <c:v>333.83824632130558</c:v>
                </c:pt>
                <c:pt idx="44">
                  <c:v>366.9409654505854</c:v>
                </c:pt>
                <c:pt idx="45">
                  <c:v>394.58530163323019</c:v>
                </c:pt>
                <c:pt idx="46">
                  <c:v>421.41574653272085</c:v>
                </c:pt>
                <c:pt idx="47">
                  <c:v>445.8214929529758</c:v>
                </c:pt>
                <c:pt idx="48">
                  <c:v>474.94576063342691</c:v>
                </c:pt>
                <c:pt idx="49">
                  <c:v>482.25366445840712</c:v>
                </c:pt>
                <c:pt idx="50">
                  <c:v>505.17875263868609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42-41D4-A6E8-52FD1C921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777736"/>
        <c:axId val="455775768"/>
      </c:scatterChart>
      <c:valAx>
        <c:axId val="455777736"/>
        <c:scaling>
          <c:orientation val="minMax"/>
          <c:max val="8"/>
          <c:min val="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775768"/>
        <c:crosses val="autoZero"/>
        <c:crossBetween val="midCat"/>
      </c:valAx>
      <c:valAx>
        <c:axId val="455775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777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PIE 8-9 eV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'154'!$Q$4:$Q$54</c:f>
              <c:numCache>
                <c:formatCode>General</c:formatCode>
                <c:ptCount val="51"/>
                <c:pt idx="0">
                  <c:v>8.0180000000000007</c:v>
                </c:pt>
                <c:pt idx="1">
                  <c:v>8.0380000000000003</c:v>
                </c:pt>
                <c:pt idx="2">
                  <c:v>8.0579999999999998</c:v>
                </c:pt>
                <c:pt idx="3">
                  <c:v>8.0779999999999994</c:v>
                </c:pt>
                <c:pt idx="4">
                  <c:v>8.097999999999999</c:v>
                </c:pt>
                <c:pt idx="5">
                  <c:v>8.1179999999999986</c:v>
                </c:pt>
                <c:pt idx="6">
                  <c:v>8.1379999999999981</c:v>
                </c:pt>
                <c:pt idx="7">
                  <c:v>8.1579999999999977</c:v>
                </c:pt>
                <c:pt idx="8">
                  <c:v>8.1779999999999973</c:v>
                </c:pt>
                <c:pt idx="9">
                  <c:v>8.1979999999999968</c:v>
                </c:pt>
                <c:pt idx="10">
                  <c:v>8.2179999999999964</c:v>
                </c:pt>
                <c:pt idx="11">
                  <c:v>8.237999999999996</c:v>
                </c:pt>
                <c:pt idx="12">
                  <c:v>8.2579999999999956</c:v>
                </c:pt>
                <c:pt idx="13">
                  <c:v>8.2779999999999951</c:v>
                </c:pt>
                <c:pt idx="14">
                  <c:v>8.2979999999999947</c:v>
                </c:pt>
                <c:pt idx="15">
                  <c:v>8.3179999999999943</c:v>
                </c:pt>
                <c:pt idx="16">
                  <c:v>8.3379999999999939</c:v>
                </c:pt>
                <c:pt idx="17">
                  <c:v>8.3579999999999934</c:v>
                </c:pt>
                <c:pt idx="18">
                  <c:v>8.377999999999993</c:v>
                </c:pt>
                <c:pt idx="19">
                  <c:v>8.3979999999999926</c:v>
                </c:pt>
                <c:pt idx="20">
                  <c:v>8.4179999999999922</c:v>
                </c:pt>
                <c:pt idx="21">
                  <c:v>8.4379999999999917</c:v>
                </c:pt>
                <c:pt idx="22">
                  <c:v>8.4579999999999913</c:v>
                </c:pt>
                <c:pt idx="23">
                  <c:v>8.4779999999999909</c:v>
                </c:pt>
                <c:pt idx="24">
                  <c:v>8.4979999999999905</c:v>
                </c:pt>
                <c:pt idx="25">
                  <c:v>8.51799999999999</c:v>
                </c:pt>
                <c:pt idx="26">
                  <c:v>8.5379999999999896</c:v>
                </c:pt>
                <c:pt idx="27">
                  <c:v>8.5579999999999892</c:v>
                </c:pt>
                <c:pt idx="28">
                  <c:v>8.5779999999999887</c:v>
                </c:pt>
                <c:pt idx="29">
                  <c:v>8.5979999999999883</c:v>
                </c:pt>
                <c:pt idx="30">
                  <c:v>8.6179999999999879</c:v>
                </c:pt>
                <c:pt idx="31">
                  <c:v>8.6379999999999875</c:v>
                </c:pt>
                <c:pt idx="32">
                  <c:v>8.657999999999987</c:v>
                </c:pt>
                <c:pt idx="33">
                  <c:v>8.6779999999999866</c:v>
                </c:pt>
                <c:pt idx="34">
                  <c:v>8.6979999999999862</c:v>
                </c:pt>
                <c:pt idx="35">
                  <c:v>8.7179999999999858</c:v>
                </c:pt>
                <c:pt idx="36">
                  <c:v>8.7379999999999853</c:v>
                </c:pt>
                <c:pt idx="37">
                  <c:v>8.7579999999999849</c:v>
                </c:pt>
                <c:pt idx="38">
                  <c:v>8.7779999999999845</c:v>
                </c:pt>
                <c:pt idx="39">
                  <c:v>8.7979999999999841</c:v>
                </c:pt>
                <c:pt idx="40">
                  <c:v>8.8179999999999836</c:v>
                </c:pt>
                <c:pt idx="41">
                  <c:v>8.8379999999999832</c:v>
                </c:pt>
                <c:pt idx="42">
                  <c:v>8.8579999999999828</c:v>
                </c:pt>
                <c:pt idx="43">
                  <c:v>8.8779999999999824</c:v>
                </c:pt>
                <c:pt idx="44">
                  <c:v>8.8979999999999819</c:v>
                </c:pt>
                <c:pt idx="45">
                  <c:v>8.9179999999999815</c:v>
                </c:pt>
                <c:pt idx="46">
                  <c:v>8.9379999999999811</c:v>
                </c:pt>
                <c:pt idx="47">
                  <c:v>8.9579999999999806</c:v>
                </c:pt>
                <c:pt idx="48">
                  <c:v>8.9779999999999802</c:v>
                </c:pt>
                <c:pt idx="49">
                  <c:v>8.9979999999999798</c:v>
                </c:pt>
                <c:pt idx="50">
                  <c:v>9.0179999999999794</c:v>
                </c:pt>
              </c:numCache>
            </c:numRef>
          </c:xVal>
          <c:yVal>
            <c:numRef>
              <c:f>'154'!$R$4:$R$54</c:f>
              <c:numCache>
                <c:formatCode>General</c:formatCode>
                <c:ptCount val="51"/>
                <c:pt idx="0">
                  <c:v>7.3339499999999997</c:v>
                </c:pt>
                <c:pt idx="1">
                  <c:v>-1.02403</c:v>
                </c:pt>
                <c:pt idx="2">
                  <c:v>7.6864499999999998</c:v>
                </c:pt>
                <c:pt idx="3">
                  <c:v>14.7029</c:v>
                </c:pt>
                <c:pt idx="4">
                  <c:v>10.097</c:v>
                </c:pt>
                <c:pt idx="5">
                  <c:v>14.04762</c:v>
                </c:pt>
                <c:pt idx="6">
                  <c:v>8.91845</c:v>
                </c:pt>
                <c:pt idx="7">
                  <c:v>18.36975</c:v>
                </c:pt>
                <c:pt idx="8">
                  <c:v>23.54796</c:v>
                </c:pt>
                <c:pt idx="9">
                  <c:v>19.450970000000002</c:v>
                </c:pt>
                <c:pt idx="10">
                  <c:v>38.784309999999998</c:v>
                </c:pt>
                <c:pt idx="11">
                  <c:v>44.370559999999998</c:v>
                </c:pt>
                <c:pt idx="12">
                  <c:v>52.391979999999997</c:v>
                </c:pt>
                <c:pt idx="13">
                  <c:v>61.476680000000002</c:v>
                </c:pt>
                <c:pt idx="14">
                  <c:v>70.624359999999996</c:v>
                </c:pt>
                <c:pt idx="15">
                  <c:v>78.565849999999998</c:v>
                </c:pt>
                <c:pt idx="16">
                  <c:v>82.90361</c:v>
                </c:pt>
                <c:pt idx="17">
                  <c:v>103.82389999999999</c:v>
                </c:pt>
                <c:pt idx="18">
                  <c:v>100.52436</c:v>
                </c:pt>
                <c:pt idx="19">
                  <c:v>108.99309</c:v>
                </c:pt>
                <c:pt idx="20">
                  <c:v>120.62031</c:v>
                </c:pt>
                <c:pt idx="21">
                  <c:v>137.09354999999999</c:v>
                </c:pt>
                <c:pt idx="22">
                  <c:v>156.83785</c:v>
                </c:pt>
                <c:pt idx="23">
                  <c:v>147.88885999999999</c:v>
                </c:pt>
                <c:pt idx="24">
                  <c:v>148.41209000000001</c:v>
                </c:pt>
                <c:pt idx="25">
                  <c:v>172.99861000000001</c:v>
                </c:pt>
                <c:pt idx="26">
                  <c:v>184.35897</c:v>
                </c:pt>
                <c:pt idx="27">
                  <c:v>191.76965000000001</c:v>
                </c:pt>
                <c:pt idx="28">
                  <c:v>191.51567</c:v>
                </c:pt>
                <c:pt idx="29">
                  <c:v>204.7045</c:v>
                </c:pt>
                <c:pt idx="30">
                  <c:v>211.07757000000001</c:v>
                </c:pt>
                <c:pt idx="31">
                  <c:v>217.43890999999999</c:v>
                </c:pt>
                <c:pt idx="32">
                  <c:v>206.48836</c:v>
                </c:pt>
                <c:pt idx="33">
                  <c:v>228.17695000000001</c:v>
                </c:pt>
                <c:pt idx="34">
                  <c:v>245.11181999999999</c:v>
                </c:pt>
                <c:pt idx="35">
                  <c:v>243.54955000000001</c:v>
                </c:pt>
                <c:pt idx="36">
                  <c:v>228.73021</c:v>
                </c:pt>
                <c:pt idx="37">
                  <c:v>275.08515999999997</c:v>
                </c:pt>
                <c:pt idx="38">
                  <c:v>260.995</c:v>
                </c:pt>
                <c:pt idx="39">
                  <c:v>274.81171999999998</c:v>
                </c:pt>
                <c:pt idx="40">
                  <c:v>291.65231</c:v>
                </c:pt>
                <c:pt idx="41">
                  <c:v>289.39278999999999</c:v>
                </c:pt>
                <c:pt idx="42">
                  <c:v>323.57218</c:v>
                </c:pt>
                <c:pt idx="43">
                  <c:v>301.61667</c:v>
                </c:pt>
                <c:pt idx="44">
                  <c:v>315.41043000000002</c:v>
                </c:pt>
                <c:pt idx="45">
                  <c:v>313.76069999999999</c:v>
                </c:pt>
                <c:pt idx="46">
                  <c:v>285.79243000000002</c:v>
                </c:pt>
                <c:pt idx="47">
                  <c:v>303.23030999999997</c:v>
                </c:pt>
                <c:pt idx="48">
                  <c:v>321.30768</c:v>
                </c:pt>
                <c:pt idx="49">
                  <c:v>356.88810999999998</c:v>
                </c:pt>
                <c:pt idx="50">
                  <c:v>328.93535000000003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35-4CE7-A1B6-1EC14A90D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406752"/>
        <c:axId val="455412984"/>
      </c:scatterChart>
      <c:valAx>
        <c:axId val="455406752"/>
        <c:scaling>
          <c:orientation val="minMax"/>
          <c:max val="9"/>
          <c:min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412984"/>
        <c:crosses val="autoZero"/>
        <c:crossBetween val="midCat"/>
      </c:valAx>
      <c:valAx>
        <c:axId val="455412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406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'252'!$M$4:$M$54</c:f>
              <c:numCache>
                <c:formatCode>General</c:formatCode>
                <c:ptCount val="51"/>
                <c:pt idx="0">
                  <c:v>7.0004999999999997</c:v>
                </c:pt>
                <c:pt idx="1">
                  <c:v>7.0198999999999998</c:v>
                </c:pt>
                <c:pt idx="2">
                  <c:v>7.0419</c:v>
                </c:pt>
                <c:pt idx="3">
                  <c:v>7.0617999999999999</c:v>
                </c:pt>
                <c:pt idx="4">
                  <c:v>7.0820999999999996</c:v>
                </c:pt>
                <c:pt idx="5">
                  <c:v>7.0994000000000002</c:v>
                </c:pt>
                <c:pt idx="6">
                  <c:v>7.1231999999999998</c:v>
                </c:pt>
                <c:pt idx="7">
                  <c:v>7.1390000000000002</c:v>
                </c:pt>
                <c:pt idx="8">
                  <c:v>7.1592000000000002</c:v>
                </c:pt>
                <c:pt idx="9">
                  <c:v>7.1795</c:v>
                </c:pt>
                <c:pt idx="10">
                  <c:v>7.2004000000000001</c:v>
                </c:pt>
                <c:pt idx="11">
                  <c:v>7.2172999999999998</c:v>
                </c:pt>
                <c:pt idx="12">
                  <c:v>7.2394999999999996</c:v>
                </c:pt>
                <c:pt idx="13">
                  <c:v>7.2584</c:v>
                </c:pt>
                <c:pt idx="14">
                  <c:v>7.2779999999999996</c:v>
                </c:pt>
                <c:pt idx="15">
                  <c:v>7.3021000000000003</c:v>
                </c:pt>
                <c:pt idx="16">
                  <c:v>7.3204000000000002</c:v>
                </c:pt>
                <c:pt idx="17">
                  <c:v>7.3418000000000001</c:v>
                </c:pt>
                <c:pt idx="18">
                  <c:v>7.3619000000000003</c:v>
                </c:pt>
                <c:pt idx="19">
                  <c:v>7.3794000000000004</c:v>
                </c:pt>
                <c:pt idx="20">
                  <c:v>7.3989000000000003</c:v>
                </c:pt>
                <c:pt idx="21">
                  <c:v>7.4208999999999996</c:v>
                </c:pt>
                <c:pt idx="22">
                  <c:v>7.4394999999999998</c:v>
                </c:pt>
                <c:pt idx="23">
                  <c:v>7.4596999999999998</c:v>
                </c:pt>
                <c:pt idx="24">
                  <c:v>7.4790999999999999</c:v>
                </c:pt>
                <c:pt idx="25">
                  <c:v>7.5002000000000004</c:v>
                </c:pt>
                <c:pt idx="26">
                  <c:v>7.5209999999999999</c:v>
                </c:pt>
                <c:pt idx="27">
                  <c:v>7.5396999999999998</c:v>
                </c:pt>
                <c:pt idx="28">
                  <c:v>7.5576999999999996</c:v>
                </c:pt>
                <c:pt idx="29">
                  <c:v>7.5818000000000003</c:v>
                </c:pt>
                <c:pt idx="30">
                  <c:v>7.5987999999999998</c:v>
                </c:pt>
                <c:pt idx="31">
                  <c:v>7.6203000000000003</c:v>
                </c:pt>
                <c:pt idx="32">
                  <c:v>7.6387999999999998</c:v>
                </c:pt>
                <c:pt idx="33">
                  <c:v>7.6584000000000003</c:v>
                </c:pt>
                <c:pt idx="34">
                  <c:v>7.6803999999999997</c:v>
                </c:pt>
                <c:pt idx="35">
                  <c:v>7.6996000000000002</c:v>
                </c:pt>
                <c:pt idx="36">
                  <c:v>7.7187000000000001</c:v>
                </c:pt>
                <c:pt idx="37">
                  <c:v>7.7407000000000004</c:v>
                </c:pt>
                <c:pt idx="38">
                  <c:v>7.7583000000000002</c:v>
                </c:pt>
                <c:pt idx="39">
                  <c:v>7.7786999999999997</c:v>
                </c:pt>
                <c:pt idx="40">
                  <c:v>7.8007</c:v>
                </c:pt>
                <c:pt idx="41">
                  <c:v>7.8209</c:v>
                </c:pt>
                <c:pt idx="42">
                  <c:v>7.84</c:v>
                </c:pt>
                <c:pt idx="43">
                  <c:v>7.8593000000000002</c:v>
                </c:pt>
                <c:pt idx="44">
                  <c:v>7.8803999999999998</c:v>
                </c:pt>
                <c:pt idx="45">
                  <c:v>7.8992000000000004</c:v>
                </c:pt>
                <c:pt idx="46">
                  <c:v>7.9222000000000001</c:v>
                </c:pt>
                <c:pt idx="47">
                  <c:v>7.9417999999999997</c:v>
                </c:pt>
                <c:pt idx="48">
                  <c:v>7.9606000000000003</c:v>
                </c:pt>
                <c:pt idx="49">
                  <c:v>7.9819000000000004</c:v>
                </c:pt>
                <c:pt idx="50">
                  <c:v>8.0008999999999997</c:v>
                </c:pt>
              </c:numCache>
            </c:numRef>
          </c:xVal>
          <c:yVal>
            <c:numRef>
              <c:f>'252'!$W$4:$W$54</c:f>
              <c:numCache>
                <c:formatCode>General</c:formatCode>
                <c:ptCount val="51"/>
                <c:pt idx="0">
                  <c:v>0.66670000000000007</c:v>
                </c:pt>
                <c:pt idx="1">
                  <c:v>4.6669</c:v>
                </c:pt>
                <c:pt idx="2">
                  <c:v>1.16675</c:v>
                </c:pt>
                <c:pt idx="3">
                  <c:v>2.6669</c:v>
                </c:pt>
                <c:pt idx="4">
                  <c:v>5.0000999999999998</c:v>
                </c:pt>
                <c:pt idx="5">
                  <c:v>3.6669</c:v>
                </c:pt>
                <c:pt idx="6">
                  <c:v>1.8337500000000002</c:v>
                </c:pt>
                <c:pt idx="7">
                  <c:v>11.000399999999999</c:v>
                </c:pt>
                <c:pt idx="8">
                  <c:v>3.1669499999999999</c:v>
                </c:pt>
                <c:pt idx="9">
                  <c:v>6.3337000000000003</c:v>
                </c:pt>
                <c:pt idx="10">
                  <c:v>6.0000000000037801E-4</c:v>
                </c:pt>
                <c:pt idx="11">
                  <c:v>1.6671000000000005</c:v>
                </c:pt>
                <c:pt idx="12">
                  <c:v>5.0004</c:v>
                </c:pt>
                <c:pt idx="13">
                  <c:v>7.1674000000000007</c:v>
                </c:pt>
                <c:pt idx="14">
                  <c:v>10.667200000000001</c:v>
                </c:pt>
                <c:pt idx="15">
                  <c:v>7.3341000000000003</c:v>
                </c:pt>
                <c:pt idx="16">
                  <c:v>14.167400000000001</c:v>
                </c:pt>
                <c:pt idx="17">
                  <c:v>11.834</c:v>
                </c:pt>
                <c:pt idx="18">
                  <c:v>23.334200000000003</c:v>
                </c:pt>
                <c:pt idx="19">
                  <c:v>19.667650000000002</c:v>
                </c:pt>
                <c:pt idx="20">
                  <c:v>38.1676</c:v>
                </c:pt>
                <c:pt idx="21">
                  <c:v>25.834800000000001</c:v>
                </c:pt>
                <c:pt idx="22">
                  <c:v>25.50215</c:v>
                </c:pt>
                <c:pt idx="23">
                  <c:v>31.3352</c:v>
                </c:pt>
                <c:pt idx="24">
                  <c:v>35.001899999999999</c:v>
                </c:pt>
                <c:pt idx="25">
                  <c:v>50.335599999999999</c:v>
                </c:pt>
                <c:pt idx="26">
                  <c:v>104.16995</c:v>
                </c:pt>
                <c:pt idx="27">
                  <c:v>187.3372</c:v>
                </c:pt>
                <c:pt idx="28">
                  <c:v>246.83904999999999</c:v>
                </c:pt>
                <c:pt idx="29">
                  <c:v>336.8424</c:v>
                </c:pt>
                <c:pt idx="30">
                  <c:v>421.51235000000003</c:v>
                </c:pt>
                <c:pt idx="31">
                  <c:v>538.35064999999997</c:v>
                </c:pt>
                <c:pt idx="32">
                  <c:v>657.52494999999999</c:v>
                </c:pt>
                <c:pt idx="33">
                  <c:v>711.03054999999995</c:v>
                </c:pt>
                <c:pt idx="34">
                  <c:v>816.37419999999997</c:v>
                </c:pt>
                <c:pt idx="35">
                  <c:v>896.04555000000005</c:v>
                </c:pt>
                <c:pt idx="36">
                  <c:v>907.88864999999998</c:v>
                </c:pt>
                <c:pt idx="37">
                  <c:v>781.56140000000005</c:v>
                </c:pt>
                <c:pt idx="38">
                  <c:v>854.39760000000001</c:v>
                </c:pt>
                <c:pt idx="39">
                  <c:v>866.57285000000002</c:v>
                </c:pt>
                <c:pt idx="40">
                  <c:v>958.23760000000004</c:v>
                </c:pt>
                <c:pt idx="41">
                  <c:v>902.91190000000006</c:v>
                </c:pt>
                <c:pt idx="42">
                  <c:v>936.2482</c:v>
                </c:pt>
                <c:pt idx="43">
                  <c:v>960.4162</c:v>
                </c:pt>
                <c:pt idx="44">
                  <c:v>918.75070000000005</c:v>
                </c:pt>
                <c:pt idx="45">
                  <c:v>862.58175000000006</c:v>
                </c:pt>
                <c:pt idx="46">
                  <c:v>844.42140000000006</c:v>
                </c:pt>
                <c:pt idx="47">
                  <c:v>826.25545</c:v>
                </c:pt>
                <c:pt idx="48">
                  <c:v>916.92425000000003</c:v>
                </c:pt>
                <c:pt idx="49">
                  <c:v>894.75870000000009</c:v>
                </c:pt>
                <c:pt idx="50">
                  <c:v>839.7595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5B-46BD-9B35-A47B452BD9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707640"/>
        <c:axId val="437707968"/>
      </c:scatterChart>
      <c:valAx>
        <c:axId val="437707640"/>
        <c:scaling>
          <c:orientation val="minMax"/>
          <c:max val="8.5"/>
          <c:min val="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707968"/>
        <c:crosses val="autoZero"/>
        <c:crossBetween val="midCat"/>
      </c:valAx>
      <c:valAx>
        <c:axId val="43770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707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'254'!$D$4:$D$54</c:f>
              <c:numCache>
                <c:formatCode>General</c:formatCode>
                <c:ptCount val="51"/>
                <c:pt idx="0">
                  <c:v>7</c:v>
                </c:pt>
                <c:pt idx="1">
                  <c:v>7.02</c:v>
                </c:pt>
                <c:pt idx="2">
                  <c:v>7.0399999999999991</c:v>
                </c:pt>
                <c:pt idx="3">
                  <c:v>7.0599999999999987</c:v>
                </c:pt>
                <c:pt idx="4">
                  <c:v>7.0799999999999983</c:v>
                </c:pt>
                <c:pt idx="5">
                  <c:v>7.0999999999999979</c:v>
                </c:pt>
                <c:pt idx="6">
                  <c:v>7.1199999999999974</c:v>
                </c:pt>
                <c:pt idx="7">
                  <c:v>7.139999999999997</c:v>
                </c:pt>
                <c:pt idx="8">
                  <c:v>7.1599999999999966</c:v>
                </c:pt>
                <c:pt idx="9">
                  <c:v>7.1799999999999962</c:v>
                </c:pt>
                <c:pt idx="10">
                  <c:v>7.1999999999999957</c:v>
                </c:pt>
                <c:pt idx="11">
                  <c:v>7.2199999999999953</c:v>
                </c:pt>
                <c:pt idx="12">
                  <c:v>7.2399999999999949</c:v>
                </c:pt>
                <c:pt idx="13">
                  <c:v>7.2599999999999945</c:v>
                </c:pt>
                <c:pt idx="14">
                  <c:v>7.279999999999994</c:v>
                </c:pt>
                <c:pt idx="15">
                  <c:v>7.2999999999999936</c:v>
                </c:pt>
                <c:pt idx="16">
                  <c:v>7.3199999999999932</c:v>
                </c:pt>
                <c:pt idx="17">
                  <c:v>7.3399999999999928</c:v>
                </c:pt>
                <c:pt idx="18">
                  <c:v>7.3599999999999923</c:v>
                </c:pt>
                <c:pt idx="19">
                  <c:v>7.3799999999999919</c:v>
                </c:pt>
                <c:pt idx="20">
                  <c:v>7.3999999999999915</c:v>
                </c:pt>
                <c:pt idx="21">
                  <c:v>7.419999999999991</c:v>
                </c:pt>
                <c:pt idx="22">
                  <c:v>7.4399999999999906</c:v>
                </c:pt>
                <c:pt idx="23">
                  <c:v>7.4599999999999902</c:v>
                </c:pt>
                <c:pt idx="24">
                  <c:v>7.4799999999999898</c:v>
                </c:pt>
                <c:pt idx="25">
                  <c:v>7.4999999999999893</c:v>
                </c:pt>
                <c:pt idx="26">
                  <c:v>7.5199999999999889</c:v>
                </c:pt>
                <c:pt idx="27">
                  <c:v>7.5399999999999885</c:v>
                </c:pt>
                <c:pt idx="28">
                  <c:v>7.5599999999999881</c:v>
                </c:pt>
                <c:pt idx="29">
                  <c:v>7.5799999999999876</c:v>
                </c:pt>
                <c:pt idx="30">
                  <c:v>7.5999999999999872</c:v>
                </c:pt>
                <c:pt idx="31">
                  <c:v>7.6199999999999868</c:v>
                </c:pt>
                <c:pt idx="32">
                  <c:v>7.6399999999999864</c:v>
                </c:pt>
                <c:pt idx="33">
                  <c:v>7.6599999999999859</c:v>
                </c:pt>
                <c:pt idx="34">
                  <c:v>7.6799999999999855</c:v>
                </c:pt>
                <c:pt idx="35">
                  <c:v>7.6999999999999851</c:v>
                </c:pt>
                <c:pt idx="36">
                  <c:v>7.7199999999999847</c:v>
                </c:pt>
                <c:pt idx="37">
                  <c:v>7.7399999999999842</c:v>
                </c:pt>
                <c:pt idx="38">
                  <c:v>7.7599999999999838</c:v>
                </c:pt>
                <c:pt idx="39">
                  <c:v>7.7799999999999834</c:v>
                </c:pt>
                <c:pt idx="40">
                  <c:v>7.7999999999999829</c:v>
                </c:pt>
                <c:pt idx="41">
                  <c:v>7.8199999999999825</c:v>
                </c:pt>
                <c:pt idx="42">
                  <c:v>7.8399999999999821</c:v>
                </c:pt>
                <c:pt idx="43">
                  <c:v>7.8599999999999817</c:v>
                </c:pt>
                <c:pt idx="44">
                  <c:v>7.8799999999999812</c:v>
                </c:pt>
                <c:pt idx="45">
                  <c:v>7.8999999999999808</c:v>
                </c:pt>
                <c:pt idx="46">
                  <c:v>7.9199999999999804</c:v>
                </c:pt>
                <c:pt idx="47">
                  <c:v>7.93999999999998</c:v>
                </c:pt>
                <c:pt idx="48">
                  <c:v>7.9599999999999795</c:v>
                </c:pt>
                <c:pt idx="49">
                  <c:v>7.9799999999999791</c:v>
                </c:pt>
                <c:pt idx="50">
                  <c:v>7.9999999999999787</c:v>
                </c:pt>
              </c:numCache>
            </c:numRef>
          </c:xVal>
          <c:yVal>
            <c:numRef>
              <c:f>'254'!$J$4:$J$54</c:f>
              <c:numCache>
                <c:formatCode>General</c:formatCode>
                <c:ptCount val="51"/>
                <c:pt idx="0">
                  <c:v>-6.6666666666666666E-2</c:v>
                </c:pt>
                <c:pt idx="1">
                  <c:v>0.13333333333333336</c:v>
                </c:pt>
                <c:pt idx="2">
                  <c:v>-0.19999999999999998</c:v>
                </c:pt>
                <c:pt idx="3">
                  <c:v>0.46666666666666667</c:v>
                </c:pt>
                <c:pt idx="4">
                  <c:v>0</c:v>
                </c:pt>
                <c:pt idx="5">
                  <c:v>-6.6666666666666652E-2</c:v>
                </c:pt>
                <c:pt idx="6">
                  <c:v>6.666666666666668E-2</c:v>
                </c:pt>
                <c:pt idx="7">
                  <c:v>0.93333333333333335</c:v>
                </c:pt>
                <c:pt idx="8">
                  <c:v>0.4</c:v>
                </c:pt>
                <c:pt idx="9">
                  <c:v>0.93333333333333335</c:v>
                </c:pt>
                <c:pt idx="10">
                  <c:v>0.13333333333333336</c:v>
                </c:pt>
                <c:pt idx="11">
                  <c:v>-0.33333333333333331</c:v>
                </c:pt>
                <c:pt idx="12">
                  <c:v>6.6666666666666707E-2</c:v>
                </c:pt>
                <c:pt idx="13">
                  <c:v>0.53333333333333344</c:v>
                </c:pt>
                <c:pt idx="14">
                  <c:v>0.20000000000000004</c:v>
                </c:pt>
                <c:pt idx="15">
                  <c:v>0.46666666666666667</c:v>
                </c:pt>
                <c:pt idx="16">
                  <c:v>1.1000000000000001</c:v>
                </c:pt>
                <c:pt idx="17">
                  <c:v>0.13333333333333336</c:v>
                </c:pt>
                <c:pt idx="18">
                  <c:v>0.93333333333333335</c:v>
                </c:pt>
                <c:pt idx="19">
                  <c:v>1.4000000000000004</c:v>
                </c:pt>
                <c:pt idx="20">
                  <c:v>1.0666666666666667</c:v>
                </c:pt>
                <c:pt idx="21">
                  <c:v>1.1333333333333335</c:v>
                </c:pt>
                <c:pt idx="22">
                  <c:v>1.2000000000000002</c:v>
                </c:pt>
                <c:pt idx="23">
                  <c:v>1.2666666666666666</c:v>
                </c:pt>
                <c:pt idx="24">
                  <c:v>3.7333333333333329</c:v>
                </c:pt>
                <c:pt idx="25">
                  <c:v>3.1666666666666661</c:v>
                </c:pt>
                <c:pt idx="26">
                  <c:v>9.9666666666666668</c:v>
                </c:pt>
                <c:pt idx="27">
                  <c:v>17.433333333333334</c:v>
                </c:pt>
                <c:pt idx="28">
                  <c:v>24.033333333333335</c:v>
                </c:pt>
                <c:pt idx="29">
                  <c:v>28.133333333333333</c:v>
                </c:pt>
                <c:pt idx="30">
                  <c:v>42.566666666666663</c:v>
                </c:pt>
                <c:pt idx="31">
                  <c:v>48.699999999999996</c:v>
                </c:pt>
                <c:pt idx="32">
                  <c:v>64.433333333333323</c:v>
                </c:pt>
                <c:pt idx="33">
                  <c:v>73.333333333333343</c:v>
                </c:pt>
                <c:pt idx="34">
                  <c:v>79.366666666666674</c:v>
                </c:pt>
                <c:pt idx="35">
                  <c:v>90.100000000000023</c:v>
                </c:pt>
                <c:pt idx="36">
                  <c:v>93.966666666666669</c:v>
                </c:pt>
                <c:pt idx="37">
                  <c:v>77.600000000000023</c:v>
                </c:pt>
                <c:pt idx="38">
                  <c:v>81.033333333333331</c:v>
                </c:pt>
                <c:pt idx="39">
                  <c:v>81.100000000000009</c:v>
                </c:pt>
                <c:pt idx="40">
                  <c:v>95.300000000000011</c:v>
                </c:pt>
                <c:pt idx="41">
                  <c:v>80.76666666666668</c:v>
                </c:pt>
                <c:pt idx="42">
                  <c:v>87.533333333333317</c:v>
                </c:pt>
                <c:pt idx="43">
                  <c:v>93.73333333333332</c:v>
                </c:pt>
                <c:pt idx="44">
                  <c:v>89.466666666666654</c:v>
                </c:pt>
                <c:pt idx="45">
                  <c:v>86.333333333333329</c:v>
                </c:pt>
                <c:pt idx="46">
                  <c:v>85.2</c:v>
                </c:pt>
                <c:pt idx="47">
                  <c:v>79.600000000000009</c:v>
                </c:pt>
                <c:pt idx="48">
                  <c:v>81.2</c:v>
                </c:pt>
                <c:pt idx="49">
                  <c:v>91</c:v>
                </c:pt>
                <c:pt idx="50">
                  <c:v>87.23333333333332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30-4481-869B-1BB00BE58E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296440"/>
        <c:axId val="462291848"/>
      </c:scatterChart>
      <c:valAx>
        <c:axId val="462296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291848"/>
        <c:crosses val="autoZero"/>
        <c:crossBetween val="midCat"/>
      </c:valAx>
      <c:valAx>
        <c:axId val="462291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296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807720</xdr:colOff>
      <xdr:row>5</xdr:row>
      <xdr:rowOff>87630</xdr:rowOff>
    </xdr:from>
    <xdr:to>
      <xdr:col>7</xdr:col>
      <xdr:colOff>304800</xdr:colOff>
      <xdr:row>22</xdr:row>
      <xdr:rowOff>160020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449580</xdr:colOff>
      <xdr:row>5</xdr:row>
      <xdr:rowOff>118110</xdr:rowOff>
    </xdr:from>
    <xdr:to>
      <xdr:col>15</xdr:col>
      <xdr:colOff>358140</xdr:colOff>
      <xdr:row>22</xdr:row>
      <xdr:rowOff>175260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9525</xdr:colOff>
      <xdr:row>6</xdr:row>
      <xdr:rowOff>95249</xdr:rowOff>
    </xdr:from>
    <xdr:to>
      <xdr:col>37</xdr:col>
      <xdr:colOff>409575</xdr:colOff>
      <xdr:row>28</xdr:row>
      <xdr:rowOff>66674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552449</xdr:colOff>
      <xdr:row>9</xdr:row>
      <xdr:rowOff>57150</xdr:rowOff>
    </xdr:from>
    <xdr:to>
      <xdr:col>20</xdr:col>
      <xdr:colOff>504824</xdr:colOff>
      <xdr:row>30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3"/>
  <sheetViews>
    <sheetView workbookViewId="0">
      <selection activeCell="P1" sqref="P1:R1048576"/>
    </sheetView>
  </sheetViews>
  <sheetFormatPr defaultRowHeight="15" x14ac:dyDescent="0.25"/>
  <cols>
    <col min="1" max="1" width="29.42578125" customWidth="1"/>
  </cols>
  <sheetData>
    <row r="1" spans="1:18" x14ac:dyDescent="0.25">
      <c r="A1" t="s">
        <v>533</v>
      </c>
    </row>
    <row r="2" spans="1:18" x14ac:dyDescent="0.25">
      <c r="A2" t="s">
        <v>1</v>
      </c>
      <c r="B2" t="s">
        <v>2</v>
      </c>
      <c r="C2" t="s">
        <v>3</v>
      </c>
      <c r="D2" t="s">
        <v>4</v>
      </c>
    </row>
    <row r="3" spans="1:18" x14ac:dyDescent="0.25">
      <c r="A3" t="s">
        <v>5</v>
      </c>
      <c r="B3" t="s">
        <v>6</v>
      </c>
      <c r="C3" t="s">
        <v>7</v>
      </c>
      <c r="D3" t="s">
        <v>8</v>
      </c>
      <c r="E3" t="s">
        <v>9</v>
      </c>
      <c r="F3" t="s">
        <v>10</v>
      </c>
      <c r="G3">
        <v>178</v>
      </c>
      <c r="J3">
        <v>179</v>
      </c>
      <c r="M3">
        <v>254</v>
      </c>
      <c r="P3">
        <v>255</v>
      </c>
    </row>
    <row r="4" spans="1:18" x14ac:dyDescent="0.25">
      <c r="A4" t="s">
        <v>11</v>
      </c>
      <c r="B4">
        <v>120.9</v>
      </c>
      <c r="C4">
        <v>7.0004999999999997</v>
      </c>
      <c r="D4" s="1">
        <v>3.002E-7</v>
      </c>
      <c r="E4">
        <v>85</v>
      </c>
      <c r="G4">
        <v>1</v>
      </c>
      <c r="H4">
        <v>15</v>
      </c>
      <c r="I4">
        <v>55.5</v>
      </c>
      <c r="J4">
        <v>0</v>
      </c>
      <c r="K4">
        <v>1</v>
      </c>
      <c r="L4">
        <v>7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</row>
    <row r="5" spans="1:18" x14ac:dyDescent="0.25">
      <c r="A5" t="s">
        <v>12</v>
      </c>
      <c r="B5">
        <v>120</v>
      </c>
      <c r="C5">
        <v>7.0198999999999998</v>
      </c>
      <c r="D5" s="1">
        <v>2.9890000000000001E-7</v>
      </c>
      <c r="E5">
        <v>85</v>
      </c>
      <c r="G5">
        <v>6</v>
      </c>
      <c r="H5">
        <v>5</v>
      </c>
      <c r="I5">
        <v>45</v>
      </c>
      <c r="J5">
        <v>1</v>
      </c>
      <c r="K5">
        <v>1</v>
      </c>
      <c r="L5">
        <v>5</v>
      </c>
      <c r="M5">
        <v>0</v>
      </c>
      <c r="N5">
        <v>0</v>
      </c>
      <c r="O5">
        <v>0</v>
      </c>
      <c r="P5">
        <v>0</v>
      </c>
      <c r="Q5">
        <v>1</v>
      </c>
      <c r="R5">
        <v>0.5</v>
      </c>
    </row>
    <row r="6" spans="1:18" x14ac:dyDescent="0.25">
      <c r="A6" t="s">
        <v>13</v>
      </c>
      <c r="B6">
        <v>121</v>
      </c>
      <c r="C6">
        <v>7.0419</v>
      </c>
      <c r="D6" s="1">
        <v>2.945E-7</v>
      </c>
      <c r="E6">
        <v>85</v>
      </c>
      <c r="G6">
        <v>1</v>
      </c>
      <c r="H6">
        <v>5</v>
      </c>
      <c r="I6">
        <v>55</v>
      </c>
      <c r="J6">
        <v>2</v>
      </c>
      <c r="K6">
        <v>0</v>
      </c>
      <c r="L6">
        <v>6</v>
      </c>
      <c r="M6">
        <v>0</v>
      </c>
      <c r="N6">
        <v>0</v>
      </c>
      <c r="O6">
        <v>2</v>
      </c>
      <c r="P6">
        <v>0</v>
      </c>
      <c r="Q6">
        <v>0</v>
      </c>
      <c r="R6">
        <v>1</v>
      </c>
    </row>
    <row r="7" spans="1:18" x14ac:dyDescent="0.25">
      <c r="A7" t="s">
        <v>14</v>
      </c>
      <c r="B7">
        <v>120.9</v>
      </c>
      <c r="C7">
        <v>7.0617999999999999</v>
      </c>
      <c r="D7" s="1">
        <v>2.9190000000000001E-7</v>
      </c>
      <c r="E7">
        <v>85</v>
      </c>
      <c r="G7">
        <v>5</v>
      </c>
      <c r="H7">
        <v>3</v>
      </c>
      <c r="I7">
        <v>49</v>
      </c>
      <c r="J7">
        <v>0</v>
      </c>
      <c r="K7">
        <v>1</v>
      </c>
      <c r="L7">
        <v>4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</row>
    <row r="8" spans="1:18" x14ac:dyDescent="0.25">
      <c r="A8" t="s">
        <v>15</v>
      </c>
      <c r="B8">
        <v>120.9</v>
      </c>
      <c r="C8">
        <v>7.0820999999999996</v>
      </c>
      <c r="D8" s="1">
        <v>2.8789999999999998E-7</v>
      </c>
      <c r="E8">
        <v>85</v>
      </c>
      <c r="G8">
        <v>3</v>
      </c>
      <c r="H8">
        <v>12</v>
      </c>
      <c r="I8">
        <v>53</v>
      </c>
      <c r="J8">
        <v>0</v>
      </c>
      <c r="K8">
        <v>0</v>
      </c>
      <c r="L8">
        <v>7</v>
      </c>
      <c r="M8">
        <v>0</v>
      </c>
      <c r="N8">
        <v>0</v>
      </c>
      <c r="O8">
        <v>0.5</v>
      </c>
      <c r="P8">
        <v>0</v>
      </c>
      <c r="Q8">
        <v>0</v>
      </c>
      <c r="R8">
        <v>-0.5</v>
      </c>
    </row>
    <row r="9" spans="1:18" x14ac:dyDescent="0.25">
      <c r="A9" t="s">
        <v>16</v>
      </c>
      <c r="B9">
        <v>120.9</v>
      </c>
      <c r="C9">
        <v>7.0994000000000002</v>
      </c>
      <c r="D9" s="1">
        <v>2.8490000000000002E-7</v>
      </c>
      <c r="E9">
        <v>85</v>
      </c>
      <c r="G9">
        <v>4</v>
      </c>
      <c r="H9">
        <v>10</v>
      </c>
      <c r="I9">
        <v>61</v>
      </c>
      <c r="J9">
        <v>0</v>
      </c>
      <c r="K9">
        <v>1</v>
      </c>
      <c r="L9">
        <v>7</v>
      </c>
      <c r="M9">
        <v>1</v>
      </c>
      <c r="N9">
        <v>0</v>
      </c>
      <c r="O9">
        <v>2</v>
      </c>
      <c r="P9">
        <v>0</v>
      </c>
      <c r="Q9">
        <v>1</v>
      </c>
      <c r="R9">
        <v>2</v>
      </c>
    </row>
    <row r="10" spans="1:18" x14ac:dyDescent="0.25">
      <c r="A10" t="s">
        <v>17</v>
      </c>
      <c r="B10">
        <v>120.9</v>
      </c>
      <c r="C10">
        <v>7.1231999999999998</v>
      </c>
      <c r="D10" s="1">
        <v>2.8169999999999999E-7</v>
      </c>
      <c r="E10">
        <v>85</v>
      </c>
      <c r="G10">
        <v>6</v>
      </c>
      <c r="H10">
        <v>7</v>
      </c>
      <c r="I10">
        <v>58</v>
      </c>
      <c r="J10">
        <v>0</v>
      </c>
      <c r="K10">
        <v>0</v>
      </c>
      <c r="L10">
        <v>9</v>
      </c>
      <c r="M10">
        <v>1</v>
      </c>
      <c r="N10">
        <v>0.5</v>
      </c>
      <c r="O10">
        <v>2.5</v>
      </c>
      <c r="P10">
        <v>0</v>
      </c>
      <c r="Q10">
        <v>1</v>
      </c>
      <c r="R10">
        <v>2</v>
      </c>
    </row>
    <row r="11" spans="1:18" x14ac:dyDescent="0.25">
      <c r="A11" t="s">
        <v>18</v>
      </c>
      <c r="B11">
        <v>120.9</v>
      </c>
      <c r="C11">
        <v>7.1390000000000002</v>
      </c>
      <c r="D11" s="1">
        <v>2.7879999999999998E-7</v>
      </c>
      <c r="E11">
        <v>85</v>
      </c>
      <c r="G11">
        <v>5</v>
      </c>
      <c r="H11">
        <v>8</v>
      </c>
      <c r="I11">
        <v>47</v>
      </c>
      <c r="J11">
        <v>0</v>
      </c>
      <c r="K11">
        <v>2</v>
      </c>
      <c r="L11">
        <v>6</v>
      </c>
      <c r="M11">
        <v>2</v>
      </c>
      <c r="N11">
        <v>1</v>
      </c>
      <c r="O11">
        <v>3</v>
      </c>
      <c r="P11">
        <v>0</v>
      </c>
      <c r="Q11">
        <v>0</v>
      </c>
      <c r="R11">
        <v>0</v>
      </c>
    </row>
    <row r="12" spans="1:18" x14ac:dyDescent="0.25">
      <c r="A12" t="s">
        <v>19</v>
      </c>
      <c r="B12">
        <v>120.9</v>
      </c>
      <c r="C12">
        <v>7.1592000000000002</v>
      </c>
      <c r="D12" s="1">
        <v>2.755E-7</v>
      </c>
      <c r="E12">
        <v>85</v>
      </c>
      <c r="G12">
        <v>6</v>
      </c>
      <c r="H12">
        <v>10</v>
      </c>
      <c r="I12">
        <v>60</v>
      </c>
      <c r="J12">
        <v>1</v>
      </c>
      <c r="K12">
        <v>1</v>
      </c>
      <c r="L12">
        <v>8</v>
      </c>
      <c r="M12">
        <v>0</v>
      </c>
      <c r="N12">
        <v>2</v>
      </c>
      <c r="O12">
        <v>3</v>
      </c>
      <c r="P12">
        <v>0</v>
      </c>
      <c r="Q12">
        <v>0</v>
      </c>
      <c r="R12">
        <v>1</v>
      </c>
    </row>
    <row r="13" spans="1:18" x14ac:dyDescent="0.25">
      <c r="A13" t="s">
        <v>20</v>
      </c>
      <c r="B13">
        <v>120.9</v>
      </c>
      <c r="C13">
        <v>7.1795</v>
      </c>
      <c r="D13" s="1">
        <v>2.7029999999999998E-7</v>
      </c>
      <c r="E13">
        <v>85</v>
      </c>
      <c r="G13">
        <v>8</v>
      </c>
      <c r="H13">
        <v>8</v>
      </c>
      <c r="I13">
        <v>61</v>
      </c>
      <c r="J13">
        <v>0</v>
      </c>
      <c r="K13">
        <v>1</v>
      </c>
      <c r="L13">
        <v>3</v>
      </c>
      <c r="M13">
        <v>1</v>
      </c>
      <c r="N13">
        <v>0</v>
      </c>
      <c r="O13">
        <v>2</v>
      </c>
      <c r="P13">
        <v>0</v>
      </c>
      <c r="Q13">
        <v>1</v>
      </c>
      <c r="R13">
        <v>1</v>
      </c>
    </row>
    <row r="14" spans="1:18" x14ac:dyDescent="0.25">
      <c r="A14" t="s">
        <v>21</v>
      </c>
      <c r="B14">
        <v>120.9</v>
      </c>
      <c r="C14">
        <v>7.2004000000000001</v>
      </c>
      <c r="D14" s="1">
        <v>2.6790000000000001E-7</v>
      </c>
      <c r="E14">
        <v>85</v>
      </c>
      <c r="G14">
        <v>2</v>
      </c>
      <c r="H14">
        <v>7</v>
      </c>
      <c r="I14">
        <v>52</v>
      </c>
      <c r="J14">
        <v>1</v>
      </c>
      <c r="K14">
        <v>3</v>
      </c>
      <c r="L14">
        <v>6</v>
      </c>
      <c r="M14">
        <v>1</v>
      </c>
      <c r="N14">
        <v>1</v>
      </c>
      <c r="O14">
        <v>3</v>
      </c>
      <c r="P14">
        <v>0</v>
      </c>
      <c r="Q14">
        <v>0</v>
      </c>
      <c r="R14">
        <v>0</v>
      </c>
    </row>
    <row r="15" spans="1:18" x14ac:dyDescent="0.25">
      <c r="A15" t="s">
        <v>22</v>
      </c>
      <c r="B15">
        <v>120.9</v>
      </c>
      <c r="C15">
        <v>7.2172999999999998</v>
      </c>
      <c r="D15" s="1">
        <v>2.635E-7</v>
      </c>
      <c r="E15">
        <v>85</v>
      </c>
      <c r="G15">
        <v>8</v>
      </c>
      <c r="H15">
        <v>6</v>
      </c>
      <c r="I15">
        <v>47.5</v>
      </c>
      <c r="J15">
        <v>0</v>
      </c>
      <c r="K15">
        <v>5</v>
      </c>
      <c r="L15">
        <v>14.5</v>
      </c>
      <c r="M15">
        <v>0</v>
      </c>
      <c r="N15">
        <v>0</v>
      </c>
      <c r="O15">
        <v>2</v>
      </c>
      <c r="P15">
        <v>1</v>
      </c>
      <c r="Q15">
        <v>0</v>
      </c>
      <c r="R15">
        <v>1.5</v>
      </c>
    </row>
    <row r="16" spans="1:18" x14ac:dyDescent="0.25">
      <c r="A16" t="s">
        <v>23</v>
      </c>
      <c r="B16">
        <v>120.9</v>
      </c>
      <c r="C16">
        <v>7.2394999999999996</v>
      </c>
      <c r="D16" s="1">
        <v>2.5969999999999998E-7</v>
      </c>
      <c r="E16">
        <v>85</v>
      </c>
      <c r="G16">
        <v>7</v>
      </c>
      <c r="H16">
        <v>9</v>
      </c>
      <c r="I16">
        <v>41</v>
      </c>
      <c r="J16">
        <v>0</v>
      </c>
      <c r="K16">
        <v>1</v>
      </c>
      <c r="L16">
        <v>7</v>
      </c>
      <c r="M16">
        <v>0</v>
      </c>
      <c r="N16">
        <v>1</v>
      </c>
      <c r="O16">
        <v>3</v>
      </c>
      <c r="P16">
        <v>0</v>
      </c>
      <c r="Q16">
        <v>0</v>
      </c>
      <c r="R16">
        <v>0</v>
      </c>
    </row>
    <row r="17" spans="1:18" x14ac:dyDescent="0.25">
      <c r="A17" t="s">
        <v>24</v>
      </c>
      <c r="B17">
        <v>120.9</v>
      </c>
      <c r="C17">
        <v>7.2584</v>
      </c>
      <c r="D17" s="1">
        <v>2.5829999999999998E-7</v>
      </c>
      <c r="E17">
        <v>85</v>
      </c>
      <c r="G17">
        <v>8</v>
      </c>
      <c r="H17">
        <v>4</v>
      </c>
      <c r="I17">
        <v>43</v>
      </c>
      <c r="J17">
        <v>-0.5</v>
      </c>
      <c r="K17">
        <v>3</v>
      </c>
      <c r="L17">
        <v>7.5</v>
      </c>
      <c r="M17">
        <v>2</v>
      </c>
      <c r="N17">
        <v>1</v>
      </c>
      <c r="O17">
        <v>3.5</v>
      </c>
      <c r="P17">
        <v>0</v>
      </c>
      <c r="Q17">
        <v>1</v>
      </c>
      <c r="R17">
        <v>1</v>
      </c>
    </row>
    <row r="18" spans="1:18" x14ac:dyDescent="0.25">
      <c r="A18" t="s">
        <v>25</v>
      </c>
      <c r="B18">
        <v>120</v>
      </c>
      <c r="C18">
        <v>7.2779999999999996</v>
      </c>
      <c r="D18" s="1">
        <v>2.5409999999999998E-7</v>
      </c>
      <c r="E18">
        <v>85</v>
      </c>
      <c r="G18">
        <v>2</v>
      </c>
      <c r="H18">
        <v>9</v>
      </c>
      <c r="I18">
        <v>35</v>
      </c>
      <c r="J18">
        <v>1</v>
      </c>
      <c r="K18">
        <v>0</v>
      </c>
      <c r="L18">
        <v>4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</row>
    <row r="19" spans="1:18" x14ac:dyDescent="0.25">
      <c r="A19" t="s">
        <v>26</v>
      </c>
      <c r="B19">
        <v>120.9</v>
      </c>
      <c r="C19">
        <v>7.3021000000000003</v>
      </c>
      <c r="D19" s="1">
        <v>2.5139999999999999E-7</v>
      </c>
      <c r="E19">
        <v>85</v>
      </c>
      <c r="G19">
        <v>2</v>
      </c>
      <c r="H19">
        <v>6</v>
      </c>
      <c r="I19">
        <v>42.5</v>
      </c>
      <c r="J19">
        <v>2</v>
      </c>
      <c r="K19">
        <v>3</v>
      </c>
      <c r="L19">
        <v>8</v>
      </c>
      <c r="M19">
        <v>1</v>
      </c>
      <c r="N19">
        <v>1</v>
      </c>
      <c r="O19">
        <v>3</v>
      </c>
      <c r="P19">
        <v>0</v>
      </c>
      <c r="Q19">
        <v>0</v>
      </c>
      <c r="R19">
        <v>0</v>
      </c>
    </row>
    <row r="20" spans="1:18" x14ac:dyDescent="0.25">
      <c r="A20" t="s">
        <v>27</v>
      </c>
      <c r="B20">
        <v>121</v>
      </c>
      <c r="C20">
        <v>7.3204000000000002</v>
      </c>
      <c r="D20" s="1">
        <v>2.4750000000000001E-7</v>
      </c>
      <c r="E20">
        <v>85</v>
      </c>
      <c r="G20">
        <v>6</v>
      </c>
      <c r="H20">
        <v>7</v>
      </c>
      <c r="I20">
        <v>50</v>
      </c>
      <c r="J20">
        <v>1</v>
      </c>
      <c r="K20">
        <v>0</v>
      </c>
      <c r="L20">
        <v>6</v>
      </c>
      <c r="M20">
        <v>1</v>
      </c>
      <c r="N20">
        <v>3</v>
      </c>
      <c r="O20">
        <v>8</v>
      </c>
      <c r="P20">
        <v>0</v>
      </c>
      <c r="Q20">
        <v>0</v>
      </c>
      <c r="R20">
        <v>1</v>
      </c>
    </row>
    <row r="21" spans="1:18" x14ac:dyDescent="0.25">
      <c r="A21" t="s">
        <v>28</v>
      </c>
      <c r="B21">
        <v>120</v>
      </c>
      <c r="C21">
        <v>7.3418000000000001</v>
      </c>
      <c r="D21" s="1">
        <v>2.4359999999999998E-7</v>
      </c>
      <c r="E21">
        <v>85</v>
      </c>
      <c r="G21">
        <v>4</v>
      </c>
      <c r="H21">
        <v>9</v>
      </c>
      <c r="I21">
        <v>48</v>
      </c>
      <c r="J21">
        <v>0</v>
      </c>
      <c r="K21">
        <v>3</v>
      </c>
      <c r="L21">
        <v>6</v>
      </c>
      <c r="M21">
        <v>1</v>
      </c>
      <c r="N21">
        <v>2</v>
      </c>
      <c r="O21">
        <v>8</v>
      </c>
      <c r="P21">
        <v>1</v>
      </c>
      <c r="Q21">
        <v>0</v>
      </c>
      <c r="R21">
        <v>2</v>
      </c>
    </row>
    <row r="22" spans="1:18" x14ac:dyDescent="0.25">
      <c r="A22" t="s">
        <v>29</v>
      </c>
      <c r="B22">
        <v>120.9</v>
      </c>
      <c r="C22">
        <v>7.3619000000000003</v>
      </c>
      <c r="D22" s="1">
        <v>2.4289999999999998E-7</v>
      </c>
      <c r="E22">
        <v>85</v>
      </c>
      <c r="G22">
        <v>3</v>
      </c>
      <c r="H22">
        <v>12</v>
      </c>
      <c r="I22">
        <v>49</v>
      </c>
      <c r="J22">
        <v>2</v>
      </c>
      <c r="K22">
        <v>0</v>
      </c>
      <c r="L22">
        <v>4</v>
      </c>
      <c r="M22">
        <v>0</v>
      </c>
      <c r="N22">
        <v>1</v>
      </c>
      <c r="O22">
        <v>1</v>
      </c>
      <c r="P22">
        <v>0</v>
      </c>
      <c r="Q22">
        <v>0</v>
      </c>
      <c r="R22">
        <v>2</v>
      </c>
    </row>
    <row r="23" spans="1:18" x14ac:dyDescent="0.25">
      <c r="A23" t="s">
        <v>30</v>
      </c>
      <c r="B23">
        <v>120.9</v>
      </c>
      <c r="C23">
        <v>7.3794000000000004</v>
      </c>
      <c r="D23" s="1">
        <v>2.371E-7</v>
      </c>
      <c r="E23">
        <v>85</v>
      </c>
      <c r="G23">
        <v>9</v>
      </c>
      <c r="H23">
        <v>9</v>
      </c>
      <c r="I23">
        <v>46.5</v>
      </c>
      <c r="J23">
        <v>0</v>
      </c>
      <c r="K23">
        <v>1</v>
      </c>
      <c r="L23">
        <v>6</v>
      </c>
      <c r="M23">
        <v>0</v>
      </c>
      <c r="N23">
        <v>1</v>
      </c>
      <c r="O23">
        <v>3</v>
      </c>
      <c r="P23">
        <v>0</v>
      </c>
      <c r="Q23">
        <v>0</v>
      </c>
      <c r="R23">
        <v>6</v>
      </c>
    </row>
    <row r="24" spans="1:18" x14ac:dyDescent="0.25">
      <c r="A24" t="s">
        <v>31</v>
      </c>
      <c r="B24">
        <v>120.9</v>
      </c>
      <c r="C24">
        <v>7.3989000000000003</v>
      </c>
      <c r="D24" s="1">
        <v>2.332E-7</v>
      </c>
      <c r="E24">
        <v>85</v>
      </c>
      <c r="G24">
        <v>9</v>
      </c>
      <c r="H24">
        <v>13</v>
      </c>
      <c r="I24">
        <v>55</v>
      </c>
      <c r="J24">
        <v>3</v>
      </c>
      <c r="K24">
        <v>1</v>
      </c>
      <c r="L24">
        <v>11</v>
      </c>
      <c r="M24">
        <v>0</v>
      </c>
      <c r="N24">
        <v>0</v>
      </c>
      <c r="O24">
        <v>1</v>
      </c>
      <c r="P24">
        <v>1</v>
      </c>
      <c r="Q24">
        <v>0</v>
      </c>
      <c r="R24">
        <v>2.5</v>
      </c>
    </row>
    <row r="25" spans="1:18" x14ac:dyDescent="0.25">
      <c r="A25" t="s">
        <v>32</v>
      </c>
      <c r="B25">
        <v>120.9</v>
      </c>
      <c r="C25">
        <v>7.4208999999999996</v>
      </c>
      <c r="D25" s="1">
        <v>2.3120000000000001E-7</v>
      </c>
      <c r="E25">
        <v>85</v>
      </c>
      <c r="G25">
        <v>16</v>
      </c>
      <c r="H25">
        <v>7</v>
      </c>
      <c r="I25">
        <v>63</v>
      </c>
      <c r="J25">
        <v>2</v>
      </c>
      <c r="K25">
        <v>0</v>
      </c>
      <c r="L25">
        <v>7.5</v>
      </c>
      <c r="M25">
        <v>0</v>
      </c>
      <c r="N25">
        <v>2</v>
      </c>
      <c r="O25">
        <v>4</v>
      </c>
      <c r="P25">
        <v>1</v>
      </c>
      <c r="Q25">
        <v>1</v>
      </c>
      <c r="R25">
        <v>2</v>
      </c>
    </row>
    <row r="26" spans="1:18" x14ac:dyDescent="0.25">
      <c r="A26" t="s">
        <v>33</v>
      </c>
      <c r="B26">
        <v>120.9</v>
      </c>
      <c r="C26">
        <v>7.4394999999999998</v>
      </c>
      <c r="D26" s="1">
        <v>2.287E-7</v>
      </c>
      <c r="E26">
        <v>85</v>
      </c>
      <c r="G26">
        <v>10</v>
      </c>
      <c r="H26">
        <v>12</v>
      </c>
      <c r="I26">
        <v>48</v>
      </c>
      <c r="J26">
        <v>0</v>
      </c>
      <c r="K26">
        <v>2</v>
      </c>
      <c r="L26">
        <v>6</v>
      </c>
      <c r="M26">
        <v>3</v>
      </c>
      <c r="N26">
        <v>1</v>
      </c>
      <c r="O26">
        <v>7.5</v>
      </c>
      <c r="P26">
        <v>1</v>
      </c>
      <c r="Q26">
        <v>0.5</v>
      </c>
      <c r="R26">
        <v>1.5</v>
      </c>
    </row>
    <row r="27" spans="1:18" x14ac:dyDescent="0.25">
      <c r="A27" t="s">
        <v>34</v>
      </c>
      <c r="B27">
        <v>120.9</v>
      </c>
      <c r="C27">
        <v>7.4596999999999998</v>
      </c>
      <c r="D27" s="1">
        <v>2.2849999999999999E-7</v>
      </c>
      <c r="E27">
        <v>85</v>
      </c>
      <c r="G27">
        <v>12</v>
      </c>
      <c r="H27">
        <v>21</v>
      </c>
      <c r="I27">
        <v>70.5</v>
      </c>
      <c r="J27">
        <v>3</v>
      </c>
      <c r="K27">
        <v>2</v>
      </c>
      <c r="L27">
        <v>10.5</v>
      </c>
      <c r="M27">
        <v>3</v>
      </c>
      <c r="N27">
        <v>0</v>
      </c>
      <c r="O27">
        <v>5.5</v>
      </c>
      <c r="P27">
        <v>0</v>
      </c>
      <c r="Q27">
        <v>1</v>
      </c>
      <c r="R27">
        <v>1</v>
      </c>
    </row>
    <row r="28" spans="1:18" x14ac:dyDescent="0.25">
      <c r="A28" t="s">
        <v>35</v>
      </c>
      <c r="B28">
        <v>120.9</v>
      </c>
      <c r="C28">
        <v>7.4790999999999999</v>
      </c>
      <c r="D28" s="1">
        <v>2.244E-7</v>
      </c>
      <c r="E28">
        <v>85</v>
      </c>
      <c r="G28">
        <v>13</v>
      </c>
      <c r="H28">
        <v>16</v>
      </c>
      <c r="I28">
        <v>67</v>
      </c>
      <c r="J28">
        <v>2</v>
      </c>
      <c r="K28">
        <v>1</v>
      </c>
      <c r="L28">
        <v>6</v>
      </c>
      <c r="M28">
        <v>1</v>
      </c>
      <c r="N28">
        <v>3</v>
      </c>
      <c r="O28">
        <v>6.5</v>
      </c>
      <c r="P28">
        <v>0</v>
      </c>
      <c r="Q28">
        <v>0</v>
      </c>
      <c r="R28">
        <v>2</v>
      </c>
    </row>
    <row r="29" spans="1:18" x14ac:dyDescent="0.25">
      <c r="A29" t="s">
        <v>36</v>
      </c>
      <c r="B29">
        <v>120</v>
      </c>
      <c r="C29">
        <v>7.5002000000000004</v>
      </c>
      <c r="D29" s="1">
        <v>2.1610000000000001E-7</v>
      </c>
      <c r="E29">
        <v>85</v>
      </c>
      <c r="G29">
        <v>15</v>
      </c>
      <c r="H29">
        <v>18</v>
      </c>
      <c r="I29">
        <v>69</v>
      </c>
      <c r="J29">
        <v>2</v>
      </c>
      <c r="K29">
        <v>3</v>
      </c>
      <c r="L29">
        <v>8.5</v>
      </c>
      <c r="M29">
        <v>2</v>
      </c>
      <c r="N29">
        <v>0</v>
      </c>
      <c r="O29">
        <v>5</v>
      </c>
      <c r="P29">
        <v>3</v>
      </c>
      <c r="Q29">
        <v>0</v>
      </c>
      <c r="R29">
        <v>3</v>
      </c>
    </row>
    <row r="30" spans="1:18" x14ac:dyDescent="0.25">
      <c r="A30" t="s">
        <v>37</v>
      </c>
      <c r="B30">
        <v>120.9</v>
      </c>
      <c r="C30">
        <v>7.5209999999999999</v>
      </c>
      <c r="D30" s="1">
        <v>2.153E-7</v>
      </c>
      <c r="E30">
        <v>85</v>
      </c>
      <c r="G30">
        <v>14</v>
      </c>
      <c r="H30">
        <v>7</v>
      </c>
      <c r="I30">
        <v>56.5</v>
      </c>
      <c r="J30">
        <v>5</v>
      </c>
      <c r="K30">
        <v>1</v>
      </c>
      <c r="L30">
        <v>8</v>
      </c>
      <c r="M30">
        <v>4</v>
      </c>
      <c r="N30">
        <v>2</v>
      </c>
      <c r="O30">
        <v>8.5</v>
      </c>
      <c r="P30">
        <v>1</v>
      </c>
      <c r="Q30">
        <v>0</v>
      </c>
      <c r="R30">
        <v>1</v>
      </c>
    </row>
    <row r="31" spans="1:18" x14ac:dyDescent="0.25">
      <c r="A31" t="s">
        <v>38</v>
      </c>
      <c r="B31">
        <v>120.9</v>
      </c>
      <c r="C31">
        <v>7.5396999999999998</v>
      </c>
      <c r="D31" s="1">
        <v>2.1080000000000001E-7</v>
      </c>
      <c r="E31">
        <v>85</v>
      </c>
      <c r="G31">
        <v>7</v>
      </c>
      <c r="H31">
        <v>17</v>
      </c>
      <c r="I31">
        <v>60</v>
      </c>
      <c r="J31">
        <v>2</v>
      </c>
      <c r="K31">
        <v>3</v>
      </c>
      <c r="L31">
        <v>13.5</v>
      </c>
      <c r="M31">
        <v>10</v>
      </c>
      <c r="N31">
        <v>1</v>
      </c>
      <c r="O31">
        <v>15.5</v>
      </c>
      <c r="P31">
        <v>0</v>
      </c>
      <c r="Q31">
        <v>1</v>
      </c>
      <c r="R31">
        <v>3.5</v>
      </c>
    </row>
    <row r="32" spans="1:18" x14ac:dyDescent="0.25">
      <c r="A32" t="s">
        <v>39</v>
      </c>
      <c r="B32">
        <v>120.9</v>
      </c>
      <c r="C32">
        <v>7.5576999999999996</v>
      </c>
      <c r="D32" s="1">
        <v>2.064E-7</v>
      </c>
      <c r="E32">
        <v>85</v>
      </c>
      <c r="G32">
        <v>14</v>
      </c>
      <c r="H32">
        <v>13</v>
      </c>
      <c r="I32">
        <v>71.5</v>
      </c>
      <c r="J32">
        <v>1</v>
      </c>
      <c r="K32">
        <v>4</v>
      </c>
      <c r="L32">
        <v>8.5</v>
      </c>
      <c r="M32">
        <v>8</v>
      </c>
      <c r="N32">
        <v>2</v>
      </c>
      <c r="O32">
        <v>15</v>
      </c>
      <c r="P32">
        <v>1</v>
      </c>
      <c r="Q32">
        <v>1</v>
      </c>
      <c r="R32">
        <v>4.5</v>
      </c>
    </row>
    <row r="33" spans="1:18" x14ac:dyDescent="0.25">
      <c r="A33" t="s">
        <v>40</v>
      </c>
      <c r="B33">
        <v>120.9</v>
      </c>
      <c r="C33">
        <v>7.5818000000000003</v>
      </c>
      <c r="D33" s="1">
        <v>2.023E-7</v>
      </c>
      <c r="E33">
        <v>85</v>
      </c>
      <c r="G33">
        <v>14</v>
      </c>
      <c r="H33">
        <v>22</v>
      </c>
      <c r="I33">
        <v>68.5</v>
      </c>
      <c r="J33">
        <v>1</v>
      </c>
      <c r="K33">
        <v>1</v>
      </c>
      <c r="L33">
        <v>12</v>
      </c>
      <c r="M33">
        <v>9</v>
      </c>
      <c r="N33">
        <v>3</v>
      </c>
      <c r="O33">
        <v>18</v>
      </c>
      <c r="P33">
        <v>0.5</v>
      </c>
      <c r="Q33">
        <v>2</v>
      </c>
      <c r="R33">
        <v>5</v>
      </c>
    </row>
    <row r="34" spans="1:18" x14ac:dyDescent="0.25">
      <c r="A34" t="s">
        <v>41</v>
      </c>
      <c r="B34">
        <v>120.9</v>
      </c>
      <c r="C34">
        <v>7.5987999999999998</v>
      </c>
      <c r="D34" s="1">
        <v>2.0020000000000001E-7</v>
      </c>
      <c r="E34">
        <v>85</v>
      </c>
      <c r="G34">
        <v>13</v>
      </c>
      <c r="H34">
        <v>13</v>
      </c>
      <c r="I34">
        <v>71.5</v>
      </c>
      <c r="J34">
        <v>3</v>
      </c>
      <c r="K34">
        <v>4</v>
      </c>
      <c r="L34">
        <v>11</v>
      </c>
      <c r="M34">
        <v>10</v>
      </c>
      <c r="N34">
        <v>5</v>
      </c>
      <c r="O34">
        <v>28</v>
      </c>
      <c r="P34">
        <v>1</v>
      </c>
      <c r="Q34">
        <v>3</v>
      </c>
      <c r="R34">
        <v>4</v>
      </c>
    </row>
    <row r="35" spans="1:18" x14ac:dyDescent="0.25">
      <c r="A35" t="s">
        <v>42</v>
      </c>
      <c r="B35">
        <v>120.9</v>
      </c>
      <c r="C35">
        <v>7.6203000000000003</v>
      </c>
      <c r="D35" s="1">
        <v>1.949E-7</v>
      </c>
      <c r="E35">
        <v>85</v>
      </c>
      <c r="G35">
        <v>15.5</v>
      </c>
      <c r="H35">
        <v>20</v>
      </c>
      <c r="I35">
        <v>74</v>
      </c>
      <c r="J35">
        <v>3</v>
      </c>
      <c r="K35">
        <v>2</v>
      </c>
      <c r="L35">
        <v>14</v>
      </c>
      <c r="M35">
        <v>15</v>
      </c>
      <c r="N35">
        <v>6</v>
      </c>
      <c r="O35">
        <v>29.5</v>
      </c>
      <c r="P35">
        <v>3</v>
      </c>
      <c r="Q35">
        <v>4</v>
      </c>
      <c r="R35">
        <v>13</v>
      </c>
    </row>
    <row r="36" spans="1:18" x14ac:dyDescent="0.25">
      <c r="A36" t="s">
        <v>43</v>
      </c>
      <c r="B36">
        <v>120.9</v>
      </c>
      <c r="C36">
        <v>7.6387999999999998</v>
      </c>
      <c r="D36" s="1">
        <v>1.9280000000000001E-7</v>
      </c>
      <c r="E36">
        <v>85</v>
      </c>
      <c r="G36">
        <v>10</v>
      </c>
      <c r="H36">
        <v>20.5</v>
      </c>
      <c r="I36">
        <v>68</v>
      </c>
      <c r="J36">
        <v>1</v>
      </c>
      <c r="K36">
        <v>2</v>
      </c>
      <c r="L36">
        <v>9</v>
      </c>
      <c r="M36">
        <v>22</v>
      </c>
      <c r="N36">
        <v>6.5</v>
      </c>
      <c r="O36">
        <v>40</v>
      </c>
      <c r="P36">
        <v>1</v>
      </c>
      <c r="Q36">
        <v>0</v>
      </c>
      <c r="R36">
        <v>7</v>
      </c>
    </row>
    <row r="37" spans="1:18" x14ac:dyDescent="0.25">
      <c r="A37" t="s">
        <v>44</v>
      </c>
      <c r="B37">
        <v>120.9</v>
      </c>
      <c r="C37">
        <v>7.6584000000000003</v>
      </c>
      <c r="D37" s="1">
        <v>1.8839999999999999E-7</v>
      </c>
      <c r="E37">
        <v>85</v>
      </c>
      <c r="G37">
        <v>9</v>
      </c>
      <c r="H37">
        <v>20</v>
      </c>
      <c r="I37">
        <v>72</v>
      </c>
      <c r="J37">
        <v>2</v>
      </c>
      <c r="K37">
        <v>5</v>
      </c>
      <c r="L37">
        <v>13.5</v>
      </c>
      <c r="M37">
        <v>18</v>
      </c>
      <c r="N37">
        <v>25</v>
      </c>
      <c r="O37">
        <v>59.5</v>
      </c>
      <c r="P37">
        <v>3</v>
      </c>
      <c r="Q37">
        <v>5</v>
      </c>
      <c r="R37">
        <v>11</v>
      </c>
    </row>
    <row r="38" spans="1:18" x14ac:dyDescent="0.25">
      <c r="A38" t="s">
        <v>45</v>
      </c>
      <c r="B38">
        <v>120.9</v>
      </c>
      <c r="C38">
        <v>7.6803999999999997</v>
      </c>
      <c r="D38" s="1">
        <v>1.8470000000000001E-7</v>
      </c>
      <c r="E38">
        <v>85</v>
      </c>
      <c r="G38">
        <v>20</v>
      </c>
      <c r="H38">
        <v>21</v>
      </c>
      <c r="I38">
        <v>81</v>
      </c>
      <c r="J38">
        <v>5</v>
      </c>
      <c r="K38">
        <v>4</v>
      </c>
      <c r="L38">
        <v>18</v>
      </c>
      <c r="M38">
        <v>28</v>
      </c>
      <c r="N38">
        <v>33</v>
      </c>
      <c r="O38">
        <v>71.5</v>
      </c>
      <c r="P38">
        <v>3.5</v>
      </c>
      <c r="Q38">
        <v>3</v>
      </c>
      <c r="R38">
        <v>12</v>
      </c>
    </row>
    <row r="39" spans="1:18" x14ac:dyDescent="0.25">
      <c r="A39" t="s">
        <v>46</v>
      </c>
      <c r="B39">
        <v>120.9</v>
      </c>
      <c r="C39">
        <v>7.6996000000000002</v>
      </c>
      <c r="D39" s="1">
        <v>1.821E-7</v>
      </c>
      <c r="E39">
        <v>85</v>
      </c>
      <c r="G39">
        <v>16.5</v>
      </c>
      <c r="H39">
        <v>15</v>
      </c>
      <c r="I39">
        <v>70</v>
      </c>
      <c r="J39">
        <v>0</v>
      </c>
      <c r="K39">
        <v>4</v>
      </c>
      <c r="L39">
        <v>9</v>
      </c>
      <c r="M39">
        <v>24</v>
      </c>
      <c r="N39">
        <v>23</v>
      </c>
      <c r="O39">
        <v>68</v>
      </c>
      <c r="P39">
        <v>6</v>
      </c>
      <c r="Q39">
        <v>5</v>
      </c>
      <c r="R39">
        <v>16.5</v>
      </c>
    </row>
    <row r="40" spans="1:18" x14ac:dyDescent="0.25">
      <c r="A40" t="s">
        <v>47</v>
      </c>
      <c r="B40">
        <v>120.9</v>
      </c>
      <c r="C40">
        <v>7.7187000000000001</v>
      </c>
      <c r="D40" s="1">
        <v>1.7950000000000001E-7</v>
      </c>
      <c r="E40">
        <v>85</v>
      </c>
      <c r="G40">
        <v>19.5</v>
      </c>
      <c r="H40">
        <v>34</v>
      </c>
      <c r="I40">
        <v>95</v>
      </c>
      <c r="J40">
        <v>7</v>
      </c>
      <c r="K40">
        <v>4</v>
      </c>
      <c r="L40">
        <v>20.5</v>
      </c>
      <c r="M40">
        <v>32</v>
      </c>
      <c r="N40">
        <v>37</v>
      </c>
      <c r="O40">
        <v>94</v>
      </c>
      <c r="P40">
        <v>3</v>
      </c>
      <c r="Q40">
        <v>2</v>
      </c>
      <c r="R40">
        <v>11.5</v>
      </c>
    </row>
    <row r="41" spans="1:18" x14ac:dyDescent="0.25">
      <c r="A41" t="s">
        <v>48</v>
      </c>
      <c r="B41">
        <v>120.9</v>
      </c>
      <c r="C41">
        <v>7.7407000000000004</v>
      </c>
      <c r="D41" s="1">
        <v>1.755E-7</v>
      </c>
      <c r="E41">
        <v>85</v>
      </c>
      <c r="G41">
        <v>17</v>
      </c>
      <c r="H41">
        <v>29.5</v>
      </c>
      <c r="I41">
        <v>91</v>
      </c>
      <c r="J41">
        <v>5</v>
      </c>
      <c r="K41">
        <v>3</v>
      </c>
      <c r="L41">
        <v>11.5</v>
      </c>
      <c r="M41">
        <v>25</v>
      </c>
      <c r="N41">
        <v>36</v>
      </c>
      <c r="O41">
        <v>95.5</v>
      </c>
      <c r="P41">
        <v>10.5</v>
      </c>
      <c r="Q41">
        <v>4.5</v>
      </c>
      <c r="R41">
        <v>23.5</v>
      </c>
    </row>
    <row r="42" spans="1:18" x14ac:dyDescent="0.25">
      <c r="A42" t="s">
        <v>49</v>
      </c>
      <c r="B42">
        <v>120.9</v>
      </c>
      <c r="C42">
        <v>7.7583000000000002</v>
      </c>
      <c r="D42" s="1">
        <v>1.705E-7</v>
      </c>
      <c r="E42">
        <v>85</v>
      </c>
      <c r="G42">
        <v>30</v>
      </c>
      <c r="H42">
        <v>31</v>
      </c>
      <c r="I42">
        <v>108.5</v>
      </c>
      <c r="J42">
        <v>7</v>
      </c>
      <c r="K42">
        <v>5.5</v>
      </c>
      <c r="L42">
        <v>22</v>
      </c>
      <c r="M42">
        <v>22</v>
      </c>
      <c r="N42">
        <v>41</v>
      </c>
      <c r="O42">
        <v>93.5</v>
      </c>
      <c r="P42">
        <v>3</v>
      </c>
      <c r="Q42">
        <v>5</v>
      </c>
      <c r="R42">
        <v>11.5</v>
      </c>
    </row>
    <row r="43" spans="1:18" x14ac:dyDescent="0.25">
      <c r="A43" t="s">
        <v>50</v>
      </c>
      <c r="B43">
        <v>120.9</v>
      </c>
      <c r="C43">
        <v>7.7786999999999997</v>
      </c>
      <c r="D43" s="1">
        <v>1.6850000000000001E-7</v>
      </c>
      <c r="E43">
        <v>85</v>
      </c>
      <c r="G43">
        <v>29</v>
      </c>
      <c r="H43">
        <v>30.5</v>
      </c>
      <c r="I43">
        <v>121.5</v>
      </c>
      <c r="J43">
        <v>9</v>
      </c>
      <c r="K43">
        <v>6</v>
      </c>
      <c r="L43">
        <v>20.5</v>
      </c>
      <c r="M43">
        <v>30</v>
      </c>
      <c r="N43">
        <v>42</v>
      </c>
      <c r="O43">
        <v>100</v>
      </c>
      <c r="P43">
        <v>4</v>
      </c>
      <c r="Q43">
        <v>2</v>
      </c>
      <c r="R43">
        <v>15.5</v>
      </c>
    </row>
    <row r="44" spans="1:18" x14ac:dyDescent="0.25">
      <c r="A44" t="s">
        <v>51</v>
      </c>
      <c r="B44">
        <v>120.9</v>
      </c>
      <c r="C44">
        <v>7.8007</v>
      </c>
      <c r="D44" s="1">
        <v>1.673E-7</v>
      </c>
      <c r="E44">
        <v>85</v>
      </c>
      <c r="G44">
        <v>82</v>
      </c>
      <c r="H44">
        <v>38</v>
      </c>
      <c r="I44">
        <v>181</v>
      </c>
      <c r="J44">
        <v>8</v>
      </c>
      <c r="K44">
        <v>8</v>
      </c>
      <c r="L44">
        <v>26.5</v>
      </c>
      <c r="M44">
        <v>40</v>
      </c>
      <c r="N44">
        <v>30</v>
      </c>
      <c r="O44">
        <v>115</v>
      </c>
      <c r="P44">
        <v>5</v>
      </c>
      <c r="Q44">
        <v>6</v>
      </c>
      <c r="R44">
        <v>19</v>
      </c>
    </row>
    <row r="45" spans="1:18" x14ac:dyDescent="0.25">
      <c r="A45" t="s">
        <v>52</v>
      </c>
      <c r="B45">
        <v>120.9</v>
      </c>
      <c r="C45">
        <v>7.8209</v>
      </c>
      <c r="D45" s="1">
        <v>1.6509999999999999E-7</v>
      </c>
      <c r="E45">
        <v>85</v>
      </c>
      <c r="G45">
        <v>121.5</v>
      </c>
      <c r="H45">
        <v>50.5</v>
      </c>
      <c r="I45">
        <v>227</v>
      </c>
      <c r="J45">
        <v>16</v>
      </c>
      <c r="K45">
        <v>7</v>
      </c>
      <c r="L45">
        <v>31.5</v>
      </c>
      <c r="M45">
        <v>24</v>
      </c>
      <c r="N45">
        <v>52.5</v>
      </c>
      <c r="O45">
        <v>143.5</v>
      </c>
      <c r="P45">
        <v>8</v>
      </c>
      <c r="Q45">
        <v>5.5</v>
      </c>
      <c r="R45">
        <v>25.5</v>
      </c>
    </row>
    <row r="46" spans="1:18" x14ac:dyDescent="0.25">
      <c r="A46" t="s">
        <v>53</v>
      </c>
      <c r="B46">
        <v>120.9</v>
      </c>
      <c r="C46">
        <v>7.84</v>
      </c>
      <c r="D46" s="1">
        <v>1.5940000000000001E-7</v>
      </c>
      <c r="E46">
        <v>85</v>
      </c>
      <c r="G46">
        <v>176</v>
      </c>
      <c r="H46">
        <v>92</v>
      </c>
      <c r="I46">
        <v>318.5</v>
      </c>
      <c r="J46">
        <v>26</v>
      </c>
      <c r="K46">
        <v>8.5</v>
      </c>
      <c r="L46">
        <v>48.5</v>
      </c>
      <c r="M46">
        <v>22</v>
      </c>
      <c r="N46">
        <v>37</v>
      </c>
      <c r="O46">
        <v>119</v>
      </c>
      <c r="P46">
        <v>3</v>
      </c>
      <c r="Q46">
        <v>8</v>
      </c>
      <c r="R46">
        <v>17.5</v>
      </c>
    </row>
    <row r="47" spans="1:18" x14ac:dyDescent="0.25">
      <c r="A47" t="s">
        <v>54</v>
      </c>
      <c r="B47">
        <v>121</v>
      </c>
      <c r="C47">
        <v>7.8593000000000002</v>
      </c>
      <c r="D47" s="1">
        <v>1.6010000000000001E-7</v>
      </c>
      <c r="E47">
        <v>85</v>
      </c>
      <c r="G47">
        <v>349.5</v>
      </c>
      <c r="H47">
        <v>125</v>
      </c>
      <c r="I47">
        <v>555</v>
      </c>
      <c r="J47">
        <v>32</v>
      </c>
      <c r="K47">
        <v>16</v>
      </c>
      <c r="L47">
        <v>61.5</v>
      </c>
      <c r="M47">
        <v>28</v>
      </c>
      <c r="N47">
        <v>46.5</v>
      </c>
      <c r="O47">
        <v>136</v>
      </c>
      <c r="P47">
        <v>3.5</v>
      </c>
      <c r="Q47">
        <v>10</v>
      </c>
      <c r="R47">
        <v>24.5</v>
      </c>
    </row>
    <row r="48" spans="1:18" x14ac:dyDescent="0.25">
      <c r="A48" t="s">
        <v>55</v>
      </c>
      <c r="B48">
        <v>120.9</v>
      </c>
      <c r="C48">
        <v>7.8803999999999998</v>
      </c>
      <c r="D48" s="1">
        <v>1.557E-7</v>
      </c>
      <c r="E48">
        <v>85</v>
      </c>
      <c r="G48">
        <v>1131</v>
      </c>
      <c r="H48">
        <v>288</v>
      </c>
      <c r="I48">
        <v>1517.5</v>
      </c>
      <c r="J48">
        <v>117</v>
      </c>
      <c r="K48">
        <v>29</v>
      </c>
      <c r="L48">
        <v>162</v>
      </c>
      <c r="M48">
        <v>32</v>
      </c>
      <c r="N48">
        <v>51</v>
      </c>
      <c r="O48">
        <v>156.5</v>
      </c>
      <c r="P48">
        <v>4</v>
      </c>
      <c r="Q48">
        <v>4.5</v>
      </c>
      <c r="R48">
        <v>14</v>
      </c>
    </row>
    <row r="49" spans="1:18" x14ac:dyDescent="0.25">
      <c r="A49" t="s">
        <v>56</v>
      </c>
      <c r="B49">
        <v>120.9</v>
      </c>
      <c r="C49">
        <v>7.8992000000000004</v>
      </c>
      <c r="D49" s="1">
        <v>1.557E-7</v>
      </c>
      <c r="E49">
        <v>85</v>
      </c>
      <c r="G49">
        <v>1046</v>
      </c>
      <c r="H49">
        <v>571</v>
      </c>
      <c r="I49">
        <v>1730</v>
      </c>
      <c r="J49">
        <v>112</v>
      </c>
      <c r="K49">
        <v>62</v>
      </c>
      <c r="L49">
        <v>185.5</v>
      </c>
      <c r="M49">
        <v>29</v>
      </c>
      <c r="N49">
        <v>36</v>
      </c>
      <c r="O49">
        <v>138</v>
      </c>
      <c r="P49">
        <v>7</v>
      </c>
      <c r="Q49">
        <v>5</v>
      </c>
      <c r="R49">
        <v>25.5</v>
      </c>
    </row>
    <row r="50" spans="1:18" x14ac:dyDescent="0.25">
      <c r="A50" t="s">
        <v>57</v>
      </c>
      <c r="B50">
        <v>120.9</v>
      </c>
      <c r="C50">
        <v>7.9222000000000001</v>
      </c>
      <c r="D50" s="1">
        <v>1.526E-7</v>
      </c>
      <c r="E50">
        <v>85</v>
      </c>
      <c r="G50">
        <v>952.5</v>
      </c>
      <c r="H50">
        <v>1149</v>
      </c>
      <c r="I50">
        <v>2294.5</v>
      </c>
      <c r="J50">
        <v>95</v>
      </c>
      <c r="K50">
        <v>112</v>
      </c>
      <c r="L50">
        <v>228.5</v>
      </c>
      <c r="M50">
        <v>35.5</v>
      </c>
      <c r="N50">
        <v>51</v>
      </c>
      <c r="O50">
        <v>162.5</v>
      </c>
      <c r="P50">
        <v>3</v>
      </c>
      <c r="Q50">
        <v>8</v>
      </c>
      <c r="R50">
        <v>26.5</v>
      </c>
    </row>
    <row r="51" spans="1:18" x14ac:dyDescent="0.25">
      <c r="A51" t="s">
        <v>58</v>
      </c>
      <c r="B51">
        <v>120.9</v>
      </c>
      <c r="C51">
        <v>7.9417999999999997</v>
      </c>
      <c r="D51" s="1">
        <v>1.4929999999999999E-7</v>
      </c>
      <c r="E51">
        <v>85</v>
      </c>
      <c r="G51">
        <v>1079</v>
      </c>
      <c r="H51">
        <v>1504.5</v>
      </c>
      <c r="I51">
        <v>2942</v>
      </c>
      <c r="J51">
        <v>116</v>
      </c>
      <c r="K51">
        <v>141.5</v>
      </c>
      <c r="L51">
        <v>291.5</v>
      </c>
      <c r="M51">
        <v>28</v>
      </c>
      <c r="N51">
        <v>35</v>
      </c>
      <c r="O51">
        <v>143</v>
      </c>
      <c r="P51">
        <v>3</v>
      </c>
      <c r="Q51">
        <v>5.5</v>
      </c>
      <c r="R51">
        <v>23.5</v>
      </c>
    </row>
    <row r="52" spans="1:18" x14ac:dyDescent="0.25">
      <c r="A52" t="s">
        <v>59</v>
      </c>
      <c r="B52">
        <v>120.9</v>
      </c>
      <c r="C52">
        <v>7.9606000000000003</v>
      </c>
      <c r="D52" s="1">
        <v>1.459E-7</v>
      </c>
      <c r="E52">
        <v>85</v>
      </c>
      <c r="G52">
        <v>1013.5</v>
      </c>
      <c r="H52">
        <v>1544</v>
      </c>
      <c r="I52">
        <v>3224.5</v>
      </c>
      <c r="J52">
        <v>100</v>
      </c>
      <c r="K52">
        <v>156</v>
      </c>
      <c r="L52">
        <v>331</v>
      </c>
      <c r="M52">
        <v>39</v>
      </c>
      <c r="N52">
        <v>42.5</v>
      </c>
      <c r="O52">
        <v>170.5</v>
      </c>
      <c r="P52">
        <v>2</v>
      </c>
      <c r="Q52">
        <v>8</v>
      </c>
      <c r="R52">
        <v>27.5</v>
      </c>
    </row>
    <row r="53" spans="1:18" x14ac:dyDescent="0.25">
      <c r="A53" t="s">
        <v>60</v>
      </c>
      <c r="B53">
        <v>120.9</v>
      </c>
      <c r="C53">
        <v>7.9819000000000004</v>
      </c>
      <c r="D53" s="1">
        <v>1.4600000000000001E-7</v>
      </c>
      <c r="E53">
        <v>85</v>
      </c>
      <c r="G53">
        <v>964</v>
      </c>
      <c r="H53">
        <v>1537.5</v>
      </c>
      <c r="I53">
        <v>3351</v>
      </c>
      <c r="J53">
        <v>85</v>
      </c>
      <c r="K53">
        <v>138</v>
      </c>
      <c r="L53">
        <v>326</v>
      </c>
      <c r="M53">
        <v>36.5</v>
      </c>
      <c r="N53">
        <v>45</v>
      </c>
      <c r="O53">
        <v>181</v>
      </c>
      <c r="P53">
        <v>6</v>
      </c>
      <c r="Q53">
        <v>8</v>
      </c>
      <c r="R53">
        <v>31.5</v>
      </c>
    </row>
    <row r="54" spans="1:18" x14ac:dyDescent="0.25">
      <c r="A54" t="s">
        <v>61</v>
      </c>
      <c r="B54">
        <v>120.9</v>
      </c>
      <c r="C54">
        <v>8.0008999999999997</v>
      </c>
      <c r="D54" s="1">
        <v>1.4350000000000001E-7</v>
      </c>
      <c r="E54">
        <v>85</v>
      </c>
      <c r="G54">
        <v>915.5</v>
      </c>
      <c r="H54">
        <v>1341</v>
      </c>
      <c r="I54">
        <v>3228</v>
      </c>
      <c r="J54">
        <v>88.5</v>
      </c>
      <c r="K54">
        <v>112.5</v>
      </c>
      <c r="L54">
        <v>313</v>
      </c>
      <c r="M54">
        <v>28.5</v>
      </c>
      <c r="N54">
        <v>61</v>
      </c>
      <c r="O54">
        <v>174</v>
      </c>
      <c r="P54">
        <v>5.5</v>
      </c>
      <c r="Q54">
        <v>8</v>
      </c>
      <c r="R54">
        <v>29</v>
      </c>
    </row>
    <row r="55" spans="1:18" x14ac:dyDescent="0.25">
      <c r="A55" t="s">
        <v>62</v>
      </c>
      <c r="B55">
        <v>120.9</v>
      </c>
      <c r="C55">
        <v>7.0018000000000002</v>
      </c>
      <c r="D55" s="1">
        <v>1.4140000000000001E-7</v>
      </c>
      <c r="E55">
        <v>85</v>
      </c>
      <c r="G55">
        <v>3</v>
      </c>
      <c r="H55">
        <v>0</v>
      </c>
      <c r="I55">
        <v>10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</row>
    <row r="56" spans="1:18" x14ac:dyDescent="0.25">
      <c r="A56" t="s">
        <v>63</v>
      </c>
      <c r="B56">
        <v>120.9</v>
      </c>
      <c r="C56">
        <v>7.0194999999999999</v>
      </c>
      <c r="D56" s="1">
        <v>1.3960000000000001E-7</v>
      </c>
      <c r="E56">
        <v>85</v>
      </c>
      <c r="G56">
        <v>0</v>
      </c>
      <c r="H56">
        <v>2</v>
      </c>
      <c r="I56">
        <v>7.5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</row>
    <row r="57" spans="1:18" x14ac:dyDescent="0.25">
      <c r="A57" t="s">
        <v>64</v>
      </c>
      <c r="B57">
        <v>120</v>
      </c>
      <c r="C57">
        <v>7.0423</v>
      </c>
      <c r="D57" s="1">
        <v>1.37E-7</v>
      </c>
      <c r="E57">
        <v>85</v>
      </c>
      <c r="G57">
        <v>1</v>
      </c>
      <c r="H57">
        <v>4</v>
      </c>
      <c r="I57">
        <v>9.5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</row>
    <row r="58" spans="1:18" x14ac:dyDescent="0.25">
      <c r="A58" t="s">
        <v>65</v>
      </c>
      <c r="B58">
        <v>120.9</v>
      </c>
      <c r="C58">
        <v>7.0605000000000002</v>
      </c>
      <c r="D58" s="1">
        <v>1.353E-7</v>
      </c>
      <c r="E58">
        <v>85</v>
      </c>
      <c r="G58">
        <v>0</v>
      </c>
      <c r="H58">
        <v>2</v>
      </c>
      <c r="I58">
        <v>3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</row>
    <row r="59" spans="1:18" x14ac:dyDescent="0.25">
      <c r="A59" t="s">
        <v>66</v>
      </c>
      <c r="B59">
        <v>120</v>
      </c>
      <c r="C59">
        <v>7.0811999999999999</v>
      </c>
      <c r="D59" s="1">
        <v>1.356E-7</v>
      </c>
      <c r="E59">
        <v>85</v>
      </c>
      <c r="G59">
        <v>0</v>
      </c>
      <c r="H59">
        <v>2</v>
      </c>
      <c r="I59">
        <v>8</v>
      </c>
      <c r="J59">
        <v>0</v>
      </c>
      <c r="K59">
        <v>0</v>
      </c>
      <c r="L59">
        <v>0</v>
      </c>
      <c r="M59">
        <v>1</v>
      </c>
      <c r="N59">
        <v>0</v>
      </c>
      <c r="O59">
        <v>1</v>
      </c>
      <c r="P59">
        <v>0</v>
      </c>
      <c r="Q59">
        <v>0</v>
      </c>
      <c r="R59">
        <v>0</v>
      </c>
    </row>
    <row r="60" spans="1:18" x14ac:dyDescent="0.25">
      <c r="A60" t="s">
        <v>67</v>
      </c>
      <c r="B60">
        <v>120.9</v>
      </c>
      <c r="C60">
        <v>7.0994000000000002</v>
      </c>
      <c r="D60" s="1">
        <v>1.353E-7</v>
      </c>
      <c r="E60">
        <v>85</v>
      </c>
      <c r="G60">
        <v>0</v>
      </c>
      <c r="H60">
        <v>0</v>
      </c>
      <c r="I60">
        <v>4</v>
      </c>
      <c r="J60">
        <v>0</v>
      </c>
      <c r="K60">
        <v>0</v>
      </c>
      <c r="L60">
        <v>0</v>
      </c>
      <c r="M60">
        <v>1</v>
      </c>
      <c r="N60">
        <v>1</v>
      </c>
      <c r="O60">
        <v>3</v>
      </c>
      <c r="P60">
        <v>0</v>
      </c>
      <c r="Q60">
        <v>0</v>
      </c>
      <c r="R60">
        <v>0</v>
      </c>
    </row>
    <row r="61" spans="1:18" x14ac:dyDescent="0.25">
      <c r="A61" t="s">
        <v>68</v>
      </c>
      <c r="B61">
        <v>120.9</v>
      </c>
      <c r="C61">
        <v>7.1208</v>
      </c>
      <c r="D61" s="1">
        <v>1.3370000000000001E-7</v>
      </c>
      <c r="E61">
        <v>85</v>
      </c>
      <c r="G61">
        <v>0</v>
      </c>
      <c r="H61">
        <v>1</v>
      </c>
      <c r="I61">
        <v>4.5</v>
      </c>
      <c r="J61">
        <v>0</v>
      </c>
      <c r="K61">
        <v>0</v>
      </c>
      <c r="L61">
        <v>1</v>
      </c>
      <c r="M61">
        <v>0</v>
      </c>
      <c r="N61">
        <v>0</v>
      </c>
      <c r="O61">
        <v>1</v>
      </c>
      <c r="P61">
        <v>0</v>
      </c>
      <c r="Q61">
        <v>0</v>
      </c>
      <c r="R61">
        <v>0</v>
      </c>
    </row>
    <row r="62" spans="1:18" x14ac:dyDescent="0.25">
      <c r="A62" t="s">
        <v>69</v>
      </c>
      <c r="B62">
        <v>120</v>
      </c>
      <c r="C62">
        <v>7.1398000000000001</v>
      </c>
      <c r="D62" s="1">
        <v>1.3080000000000001E-7</v>
      </c>
      <c r="E62">
        <v>85</v>
      </c>
      <c r="G62">
        <v>3</v>
      </c>
      <c r="H62">
        <v>3</v>
      </c>
      <c r="I62">
        <v>14</v>
      </c>
      <c r="J62">
        <v>0</v>
      </c>
      <c r="K62">
        <v>0</v>
      </c>
      <c r="L62">
        <v>0</v>
      </c>
      <c r="M62">
        <v>1</v>
      </c>
      <c r="N62">
        <v>0</v>
      </c>
      <c r="O62">
        <v>1</v>
      </c>
      <c r="P62">
        <v>1</v>
      </c>
      <c r="Q62">
        <v>0</v>
      </c>
      <c r="R62">
        <v>1</v>
      </c>
    </row>
    <row r="63" spans="1:18" x14ac:dyDescent="0.25">
      <c r="A63" t="s">
        <v>70</v>
      </c>
      <c r="B63">
        <v>120.9</v>
      </c>
      <c r="C63">
        <v>7.1593999999999998</v>
      </c>
      <c r="D63" s="1">
        <v>1.282E-7</v>
      </c>
      <c r="E63">
        <v>85</v>
      </c>
      <c r="G63">
        <v>3</v>
      </c>
      <c r="H63">
        <v>3</v>
      </c>
      <c r="I63">
        <v>9</v>
      </c>
      <c r="J63">
        <v>0</v>
      </c>
      <c r="K63">
        <v>0</v>
      </c>
      <c r="L63">
        <v>1</v>
      </c>
      <c r="M63">
        <v>0</v>
      </c>
      <c r="N63">
        <v>1</v>
      </c>
      <c r="O63">
        <v>0.5</v>
      </c>
      <c r="P63">
        <v>0</v>
      </c>
      <c r="Q63">
        <v>0</v>
      </c>
      <c r="R63">
        <v>0</v>
      </c>
    </row>
    <row r="64" spans="1:18" x14ac:dyDescent="0.25">
      <c r="A64" t="s">
        <v>71</v>
      </c>
      <c r="B64">
        <v>120.9</v>
      </c>
      <c r="C64">
        <v>7.1787999999999998</v>
      </c>
      <c r="D64" s="1">
        <v>1.2730000000000001E-7</v>
      </c>
      <c r="E64">
        <v>85</v>
      </c>
      <c r="G64">
        <v>0</v>
      </c>
      <c r="H64">
        <v>2</v>
      </c>
      <c r="I64">
        <v>5</v>
      </c>
      <c r="J64">
        <v>0</v>
      </c>
      <c r="K64">
        <v>0</v>
      </c>
      <c r="L64">
        <v>0</v>
      </c>
      <c r="M64">
        <v>0</v>
      </c>
      <c r="N64">
        <v>0</v>
      </c>
      <c r="O64">
        <v>3</v>
      </c>
      <c r="P64">
        <v>0</v>
      </c>
      <c r="Q64">
        <v>1</v>
      </c>
      <c r="R64">
        <v>1</v>
      </c>
    </row>
    <row r="65" spans="1:18" x14ac:dyDescent="0.25">
      <c r="A65" t="s">
        <v>72</v>
      </c>
      <c r="B65">
        <v>120.9</v>
      </c>
      <c r="C65">
        <v>7.1994999999999996</v>
      </c>
      <c r="D65" s="1">
        <v>1.2550000000000001E-7</v>
      </c>
      <c r="E65">
        <v>85</v>
      </c>
      <c r="G65">
        <v>2</v>
      </c>
      <c r="H65">
        <v>3</v>
      </c>
      <c r="I65">
        <v>7</v>
      </c>
      <c r="J65">
        <v>0</v>
      </c>
      <c r="K65">
        <v>0</v>
      </c>
      <c r="L65">
        <v>0</v>
      </c>
      <c r="M65">
        <v>0</v>
      </c>
      <c r="N65">
        <v>0</v>
      </c>
      <c r="O65">
        <v>1.5</v>
      </c>
      <c r="P65">
        <v>0</v>
      </c>
      <c r="Q65">
        <v>0</v>
      </c>
      <c r="R65">
        <v>0</v>
      </c>
    </row>
    <row r="66" spans="1:18" x14ac:dyDescent="0.25">
      <c r="A66" t="s">
        <v>73</v>
      </c>
      <c r="B66">
        <v>120.9</v>
      </c>
      <c r="C66">
        <v>7.2172999999999998</v>
      </c>
      <c r="D66" s="1">
        <v>1.258E-7</v>
      </c>
      <c r="E66">
        <v>85</v>
      </c>
      <c r="G66">
        <v>1</v>
      </c>
      <c r="H66">
        <v>1</v>
      </c>
      <c r="I66">
        <v>6</v>
      </c>
      <c r="J66">
        <v>0</v>
      </c>
      <c r="K66">
        <v>0</v>
      </c>
      <c r="L66">
        <v>0</v>
      </c>
      <c r="M66">
        <v>1</v>
      </c>
      <c r="N66">
        <v>1</v>
      </c>
      <c r="O66">
        <v>1.5</v>
      </c>
      <c r="P66">
        <v>0</v>
      </c>
      <c r="Q66">
        <v>0</v>
      </c>
      <c r="R66">
        <v>0</v>
      </c>
    </row>
    <row r="67" spans="1:18" x14ac:dyDescent="0.25">
      <c r="A67" t="s">
        <v>74</v>
      </c>
      <c r="B67">
        <v>120.9</v>
      </c>
      <c r="C67">
        <v>7.2409999999999997</v>
      </c>
      <c r="D67" s="1">
        <v>1.2450000000000001E-7</v>
      </c>
      <c r="E67">
        <v>85</v>
      </c>
      <c r="G67">
        <v>1</v>
      </c>
      <c r="H67">
        <v>1</v>
      </c>
      <c r="I67">
        <v>7</v>
      </c>
      <c r="J67">
        <v>0</v>
      </c>
      <c r="K67">
        <v>0</v>
      </c>
      <c r="L67">
        <v>0</v>
      </c>
      <c r="M67">
        <v>0</v>
      </c>
      <c r="N67">
        <v>1</v>
      </c>
      <c r="O67">
        <v>1</v>
      </c>
      <c r="P67">
        <v>0</v>
      </c>
      <c r="Q67">
        <v>0</v>
      </c>
      <c r="R67">
        <v>1</v>
      </c>
    </row>
    <row r="68" spans="1:18" x14ac:dyDescent="0.25">
      <c r="A68" t="s">
        <v>75</v>
      </c>
      <c r="B68">
        <v>120.9</v>
      </c>
      <c r="C68">
        <v>7.2596999999999996</v>
      </c>
      <c r="D68" s="1">
        <v>1.233E-7</v>
      </c>
      <c r="E68">
        <v>85</v>
      </c>
      <c r="G68">
        <v>2</v>
      </c>
      <c r="H68">
        <v>1</v>
      </c>
      <c r="I68">
        <v>5</v>
      </c>
      <c r="J68">
        <v>0</v>
      </c>
      <c r="K68">
        <v>1</v>
      </c>
      <c r="L68">
        <v>2</v>
      </c>
      <c r="M68">
        <v>0</v>
      </c>
      <c r="N68">
        <v>0</v>
      </c>
      <c r="O68">
        <v>0</v>
      </c>
      <c r="P68">
        <v>0</v>
      </c>
      <c r="Q68">
        <v>0</v>
      </c>
      <c r="R68">
        <v>1</v>
      </c>
    </row>
    <row r="69" spans="1:18" x14ac:dyDescent="0.25">
      <c r="A69" t="s">
        <v>76</v>
      </c>
      <c r="B69">
        <v>120.9</v>
      </c>
      <c r="C69">
        <v>7.2779999999999996</v>
      </c>
      <c r="D69" s="1">
        <v>1.2349999999999999E-7</v>
      </c>
      <c r="E69">
        <v>85</v>
      </c>
      <c r="G69">
        <v>0</v>
      </c>
      <c r="H69">
        <v>0</v>
      </c>
      <c r="I69">
        <v>4</v>
      </c>
      <c r="J69">
        <v>0</v>
      </c>
      <c r="K69">
        <v>0</v>
      </c>
      <c r="L69">
        <v>0</v>
      </c>
      <c r="M69">
        <v>0</v>
      </c>
      <c r="N69">
        <v>0</v>
      </c>
      <c r="O69">
        <v>1</v>
      </c>
      <c r="P69">
        <v>0</v>
      </c>
      <c r="Q69">
        <v>1</v>
      </c>
      <c r="R69">
        <v>0.5</v>
      </c>
    </row>
    <row r="70" spans="1:18" x14ac:dyDescent="0.25">
      <c r="A70" t="s">
        <v>77</v>
      </c>
      <c r="B70">
        <v>120.9</v>
      </c>
      <c r="C70">
        <v>7.2998000000000003</v>
      </c>
      <c r="D70" s="1">
        <v>1.205E-7</v>
      </c>
      <c r="E70">
        <v>85</v>
      </c>
      <c r="G70">
        <v>0</v>
      </c>
      <c r="H70">
        <v>1</v>
      </c>
      <c r="I70">
        <v>3</v>
      </c>
      <c r="J70">
        <v>1</v>
      </c>
      <c r="K70">
        <v>0</v>
      </c>
      <c r="L70">
        <v>1</v>
      </c>
      <c r="M70">
        <v>1</v>
      </c>
      <c r="N70">
        <v>0</v>
      </c>
      <c r="O70">
        <v>2</v>
      </c>
      <c r="P70">
        <v>0</v>
      </c>
      <c r="Q70">
        <v>0</v>
      </c>
      <c r="R70">
        <v>1</v>
      </c>
    </row>
    <row r="71" spans="1:18" x14ac:dyDescent="0.25">
      <c r="A71" t="s">
        <v>78</v>
      </c>
      <c r="B71">
        <v>120</v>
      </c>
      <c r="C71">
        <v>7.3193999999999999</v>
      </c>
      <c r="D71" s="1">
        <v>1.2109999999999999E-7</v>
      </c>
      <c r="E71">
        <v>85</v>
      </c>
      <c r="G71">
        <v>0</v>
      </c>
      <c r="H71">
        <v>2</v>
      </c>
      <c r="I71">
        <v>6</v>
      </c>
      <c r="J71">
        <v>0</v>
      </c>
      <c r="K71">
        <v>0</v>
      </c>
      <c r="L71">
        <v>-1</v>
      </c>
      <c r="M71">
        <v>1</v>
      </c>
      <c r="N71">
        <v>0</v>
      </c>
      <c r="O71">
        <v>0.5</v>
      </c>
      <c r="P71">
        <v>1</v>
      </c>
      <c r="Q71">
        <v>0</v>
      </c>
      <c r="R71">
        <v>2</v>
      </c>
    </row>
    <row r="72" spans="1:18" x14ac:dyDescent="0.25">
      <c r="A72" t="s">
        <v>79</v>
      </c>
      <c r="B72">
        <v>120.9</v>
      </c>
      <c r="C72">
        <v>7.3403999999999998</v>
      </c>
      <c r="D72" s="1">
        <v>1.184E-7</v>
      </c>
      <c r="E72">
        <v>85</v>
      </c>
      <c r="G72">
        <v>1</v>
      </c>
      <c r="H72">
        <v>0</v>
      </c>
      <c r="I72">
        <v>3.5</v>
      </c>
      <c r="J72">
        <v>0</v>
      </c>
      <c r="K72">
        <v>0</v>
      </c>
      <c r="L72">
        <v>1</v>
      </c>
      <c r="M72">
        <v>0</v>
      </c>
      <c r="N72">
        <v>0</v>
      </c>
      <c r="O72">
        <v>2.5</v>
      </c>
      <c r="P72">
        <v>0</v>
      </c>
      <c r="Q72">
        <v>0</v>
      </c>
      <c r="R72">
        <v>0</v>
      </c>
    </row>
    <row r="73" spans="1:18" x14ac:dyDescent="0.25">
      <c r="A73" t="s">
        <v>80</v>
      </c>
      <c r="B73">
        <v>120.9</v>
      </c>
      <c r="C73">
        <v>7.3592000000000004</v>
      </c>
      <c r="D73" s="1">
        <v>1.168E-7</v>
      </c>
      <c r="E73">
        <v>85</v>
      </c>
      <c r="G73">
        <v>1</v>
      </c>
      <c r="H73">
        <v>0</v>
      </c>
      <c r="I73">
        <v>3</v>
      </c>
      <c r="J73">
        <v>0</v>
      </c>
      <c r="K73">
        <v>0</v>
      </c>
      <c r="L73">
        <v>1</v>
      </c>
      <c r="M73">
        <v>1</v>
      </c>
      <c r="N73">
        <v>0</v>
      </c>
      <c r="O73">
        <v>3</v>
      </c>
      <c r="P73">
        <v>0</v>
      </c>
      <c r="Q73">
        <v>0</v>
      </c>
      <c r="R73">
        <v>0</v>
      </c>
    </row>
    <row r="74" spans="1:18" x14ac:dyDescent="0.25">
      <c r="A74" t="s">
        <v>81</v>
      </c>
      <c r="B74">
        <v>120.9</v>
      </c>
      <c r="C74">
        <v>7.3818999999999999</v>
      </c>
      <c r="D74" s="1">
        <v>1.173E-7</v>
      </c>
      <c r="E74">
        <v>85</v>
      </c>
      <c r="G74">
        <v>1</v>
      </c>
      <c r="H74">
        <v>0</v>
      </c>
      <c r="I74">
        <v>4</v>
      </c>
      <c r="J74">
        <v>0</v>
      </c>
      <c r="K74">
        <v>0</v>
      </c>
      <c r="L74">
        <v>1</v>
      </c>
      <c r="M74">
        <v>0</v>
      </c>
      <c r="N74">
        <v>0</v>
      </c>
      <c r="O74">
        <v>0.5</v>
      </c>
      <c r="P74">
        <v>0</v>
      </c>
      <c r="Q74">
        <v>1</v>
      </c>
      <c r="R74">
        <v>0</v>
      </c>
    </row>
    <row r="75" spans="1:18" x14ac:dyDescent="0.25">
      <c r="A75" t="s">
        <v>82</v>
      </c>
      <c r="B75">
        <v>120.9</v>
      </c>
      <c r="C75">
        <v>7.4001999999999999</v>
      </c>
      <c r="D75" s="1">
        <v>1.1389999999999999E-7</v>
      </c>
      <c r="E75">
        <v>85</v>
      </c>
      <c r="G75">
        <v>2</v>
      </c>
      <c r="H75">
        <v>5</v>
      </c>
      <c r="I75">
        <v>11</v>
      </c>
      <c r="J75">
        <v>0</v>
      </c>
      <c r="K75">
        <v>1</v>
      </c>
      <c r="L75">
        <v>2</v>
      </c>
      <c r="M75">
        <v>1</v>
      </c>
      <c r="N75">
        <v>1</v>
      </c>
      <c r="O75">
        <v>4</v>
      </c>
      <c r="P75">
        <v>0</v>
      </c>
      <c r="Q75">
        <v>0</v>
      </c>
      <c r="R75">
        <v>1</v>
      </c>
    </row>
    <row r="76" spans="1:18" x14ac:dyDescent="0.25">
      <c r="A76" t="s">
        <v>83</v>
      </c>
      <c r="B76">
        <v>121</v>
      </c>
      <c r="C76">
        <v>7.4195000000000002</v>
      </c>
      <c r="D76" s="1">
        <v>1.136E-7</v>
      </c>
      <c r="E76">
        <v>85</v>
      </c>
      <c r="G76">
        <v>2</v>
      </c>
      <c r="H76">
        <v>1</v>
      </c>
      <c r="I76">
        <v>6</v>
      </c>
      <c r="J76">
        <v>1</v>
      </c>
      <c r="K76">
        <v>0</v>
      </c>
      <c r="L76">
        <v>1</v>
      </c>
      <c r="M76">
        <v>2</v>
      </c>
      <c r="N76">
        <v>1</v>
      </c>
      <c r="O76">
        <v>4</v>
      </c>
      <c r="P76">
        <v>0</v>
      </c>
      <c r="Q76">
        <v>0</v>
      </c>
      <c r="R76">
        <v>0</v>
      </c>
    </row>
    <row r="77" spans="1:18" x14ac:dyDescent="0.25">
      <c r="A77" t="s">
        <v>84</v>
      </c>
      <c r="B77">
        <v>120.9</v>
      </c>
      <c r="C77">
        <v>7.4397000000000002</v>
      </c>
      <c r="D77" s="1">
        <v>1.152E-7</v>
      </c>
      <c r="E77">
        <v>85</v>
      </c>
      <c r="G77">
        <v>3</v>
      </c>
      <c r="H77">
        <v>2</v>
      </c>
      <c r="I77">
        <v>9</v>
      </c>
      <c r="J77">
        <v>0</v>
      </c>
      <c r="K77">
        <v>0</v>
      </c>
      <c r="L77">
        <v>0</v>
      </c>
      <c r="M77">
        <v>1</v>
      </c>
      <c r="N77">
        <v>1</v>
      </c>
      <c r="O77">
        <v>3</v>
      </c>
      <c r="P77">
        <v>0</v>
      </c>
      <c r="Q77">
        <v>1</v>
      </c>
      <c r="R77">
        <v>3</v>
      </c>
    </row>
    <row r="78" spans="1:18" x14ac:dyDescent="0.25">
      <c r="A78" t="s">
        <v>85</v>
      </c>
      <c r="B78">
        <v>120.9</v>
      </c>
      <c r="C78">
        <v>7.4619</v>
      </c>
      <c r="D78" s="1">
        <v>1.1389999999999999E-7</v>
      </c>
      <c r="E78">
        <v>85</v>
      </c>
      <c r="G78">
        <v>2</v>
      </c>
      <c r="H78">
        <v>1</v>
      </c>
      <c r="I78">
        <v>4</v>
      </c>
      <c r="J78">
        <v>0</v>
      </c>
      <c r="K78">
        <v>1</v>
      </c>
      <c r="L78">
        <v>1</v>
      </c>
      <c r="M78">
        <v>3</v>
      </c>
      <c r="N78">
        <v>1</v>
      </c>
      <c r="O78">
        <v>5</v>
      </c>
      <c r="P78">
        <v>1</v>
      </c>
      <c r="Q78">
        <v>0</v>
      </c>
      <c r="R78">
        <v>2</v>
      </c>
    </row>
    <row r="79" spans="1:18" x14ac:dyDescent="0.25">
      <c r="A79" t="s">
        <v>86</v>
      </c>
      <c r="B79">
        <v>121</v>
      </c>
      <c r="C79">
        <v>7.4791999999999996</v>
      </c>
      <c r="D79" s="1">
        <v>1.126E-7</v>
      </c>
      <c r="E79">
        <v>85</v>
      </c>
      <c r="G79">
        <v>5</v>
      </c>
      <c r="H79">
        <v>0</v>
      </c>
      <c r="I79">
        <v>6</v>
      </c>
      <c r="J79">
        <v>0</v>
      </c>
      <c r="K79">
        <v>0</v>
      </c>
      <c r="L79">
        <v>0</v>
      </c>
      <c r="M79">
        <v>0</v>
      </c>
      <c r="N79">
        <v>0</v>
      </c>
      <c r="O79">
        <v>3</v>
      </c>
      <c r="P79">
        <v>0</v>
      </c>
      <c r="Q79">
        <v>1</v>
      </c>
      <c r="R79">
        <v>1.5</v>
      </c>
    </row>
    <row r="80" spans="1:18" x14ac:dyDescent="0.25">
      <c r="A80" t="s">
        <v>87</v>
      </c>
      <c r="B80">
        <v>120.9</v>
      </c>
      <c r="C80">
        <v>7.4988000000000001</v>
      </c>
      <c r="D80" s="1">
        <v>1.1230000000000001E-7</v>
      </c>
      <c r="E80">
        <v>85</v>
      </c>
      <c r="G80">
        <v>3</v>
      </c>
      <c r="H80">
        <v>6</v>
      </c>
      <c r="I80">
        <v>10.5</v>
      </c>
      <c r="J80">
        <v>1</v>
      </c>
      <c r="K80">
        <v>1</v>
      </c>
      <c r="L80">
        <v>2</v>
      </c>
      <c r="M80">
        <v>4</v>
      </c>
      <c r="N80">
        <v>1</v>
      </c>
      <c r="O80">
        <v>7</v>
      </c>
      <c r="P80">
        <v>0</v>
      </c>
      <c r="Q80">
        <v>2</v>
      </c>
      <c r="R80">
        <v>1.5</v>
      </c>
    </row>
    <row r="81" spans="1:18" x14ac:dyDescent="0.25">
      <c r="A81" t="s">
        <v>88</v>
      </c>
      <c r="B81">
        <v>120</v>
      </c>
      <c r="C81">
        <v>7.5194999999999999</v>
      </c>
      <c r="D81" s="1">
        <v>1.119E-7</v>
      </c>
      <c r="E81">
        <v>85</v>
      </c>
      <c r="G81">
        <v>2</v>
      </c>
      <c r="H81">
        <v>5</v>
      </c>
      <c r="I81">
        <v>16</v>
      </c>
      <c r="J81">
        <v>0</v>
      </c>
      <c r="K81">
        <v>0</v>
      </c>
      <c r="L81">
        <v>0.5</v>
      </c>
      <c r="M81">
        <v>0</v>
      </c>
      <c r="N81">
        <v>3</v>
      </c>
      <c r="O81">
        <v>4</v>
      </c>
      <c r="P81">
        <v>0</v>
      </c>
      <c r="Q81">
        <v>0</v>
      </c>
      <c r="R81">
        <v>-1</v>
      </c>
    </row>
    <row r="82" spans="1:18" x14ac:dyDescent="0.25">
      <c r="A82" t="s">
        <v>89</v>
      </c>
      <c r="B82">
        <v>120.9</v>
      </c>
      <c r="C82">
        <v>7.5388000000000002</v>
      </c>
      <c r="D82" s="1">
        <v>1.134E-7</v>
      </c>
      <c r="E82">
        <v>85</v>
      </c>
      <c r="G82">
        <v>2</v>
      </c>
      <c r="H82">
        <v>7</v>
      </c>
      <c r="I82">
        <v>18</v>
      </c>
      <c r="J82">
        <v>0</v>
      </c>
      <c r="K82">
        <v>0</v>
      </c>
      <c r="L82">
        <v>0</v>
      </c>
      <c r="M82">
        <v>3</v>
      </c>
      <c r="N82">
        <v>0</v>
      </c>
      <c r="O82">
        <v>4.5</v>
      </c>
      <c r="P82">
        <v>0</v>
      </c>
      <c r="Q82">
        <v>0</v>
      </c>
      <c r="R82">
        <v>1</v>
      </c>
    </row>
    <row r="83" spans="1:18" x14ac:dyDescent="0.25">
      <c r="A83" t="s">
        <v>90</v>
      </c>
      <c r="B83">
        <v>120.9</v>
      </c>
      <c r="C83">
        <v>7.5590999999999999</v>
      </c>
      <c r="D83" s="1">
        <v>1.119E-7</v>
      </c>
      <c r="E83">
        <v>85</v>
      </c>
      <c r="G83">
        <v>3</v>
      </c>
      <c r="H83">
        <v>4</v>
      </c>
      <c r="I83">
        <v>14</v>
      </c>
      <c r="J83">
        <v>1</v>
      </c>
      <c r="K83">
        <v>1</v>
      </c>
      <c r="L83">
        <v>2.5</v>
      </c>
      <c r="M83">
        <v>0</v>
      </c>
      <c r="N83">
        <v>0</v>
      </c>
      <c r="O83">
        <v>2.5</v>
      </c>
      <c r="P83">
        <v>0</v>
      </c>
      <c r="Q83">
        <v>1</v>
      </c>
      <c r="R83">
        <v>3</v>
      </c>
    </row>
    <row r="84" spans="1:18" x14ac:dyDescent="0.25">
      <c r="A84" t="s">
        <v>91</v>
      </c>
      <c r="B84">
        <v>120.9</v>
      </c>
      <c r="C84">
        <v>7.5810000000000004</v>
      </c>
      <c r="D84" s="1">
        <v>1.106E-7</v>
      </c>
      <c r="E84">
        <v>85</v>
      </c>
      <c r="G84">
        <v>4</v>
      </c>
      <c r="H84">
        <v>4</v>
      </c>
      <c r="I84">
        <v>12</v>
      </c>
      <c r="J84">
        <v>0</v>
      </c>
      <c r="K84">
        <v>0</v>
      </c>
      <c r="L84">
        <v>-0.5</v>
      </c>
      <c r="M84">
        <v>9</v>
      </c>
      <c r="N84">
        <v>3</v>
      </c>
      <c r="O84">
        <v>12.5</v>
      </c>
      <c r="P84">
        <v>2</v>
      </c>
      <c r="Q84">
        <v>0</v>
      </c>
      <c r="R84">
        <v>4</v>
      </c>
    </row>
    <row r="85" spans="1:18" x14ac:dyDescent="0.25">
      <c r="A85" t="s">
        <v>92</v>
      </c>
      <c r="B85">
        <v>120</v>
      </c>
      <c r="C85">
        <v>7.5994999999999999</v>
      </c>
      <c r="D85" s="1">
        <v>1.0949999999999999E-7</v>
      </c>
      <c r="E85">
        <v>85</v>
      </c>
      <c r="G85">
        <v>5</v>
      </c>
      <c r="H85">
        <v>6</v>
      </c>
      <c r="I85">
        <v>19</v>
      </c>
      <c r="J85">
        <v>-0.5</v>
      </c>
      <c r="K85">
        <v>0</v>
      </c>
      <c r="L85">
        <v>-0.5</v>
      </c>
      <c r="M85">
        <v>2</v>
      </c>
      <c r="N85">
        <v>4</v>
      </c>
      <c r="O85">
        <v>13</v>
      </c>
      <c r="P85">
        <v>0</v>
      </c>
      <c r="Q85">
        <v>2</v>
      </c>
      <c r="R85">
        <v>2</v>
      </c>
    </row>
    <row r="86" spans="1:18" x14ac:dyDescent="0.25">
      <c r="A86" t="s">
        <v>93</v>
      </c>
      <c r="B86">
        <v>120.9</v>
      </c>
      <c r="C86">
        <v>7.6192000000000002</v>
      </c>
      <c r="D86" s="1">
        <v>1.068E-7</v>
      </c>
      <c r="E86">
        <v>85</v>
      </c>
      <c r="G86">
        <v>0</v>
      </c>
      <c r="H86">
        <v>3</v>
      </c>
      <c r="I86">
        <v>5</v>
      </c>
      <c r="J86">
        <v>2</v>
      </c>
      <c r="K86">
        <v>0</v>
      </c>
      <c r="L86">
        <v>3</v>
      </c>
      <c r="M86">
        <v>4</v>
      </c>
      <c r="N86">
        <v>3</v>
      </c>
      <c r="O86">
        <v>14</v>
      </c>
      <c r="P86">
        <v>0</v>
      </c>
      <c r="Q86">
        <v>0</v>
      </c>
      <c r="R86">
        <v>1.5</v>
      </c>
    </row>
    <row r="87" spans="1:18" x14ac:dyDescent="0.25">
      <c r="A87" t="s">
        <v>94</v>
      </c>
      <c r="B87">
        <v>120.9</v>
      </c>
      <c r="C87">
        <v>7.6386000000000003</v>
      </c>
      <c r="D87" s="1">
        <v>1.112E-7</v>
      </c>
      <c r="E87">
        <v>85</v>
      </c>
      <c r="G87">
        <v>6</v>
      </c>
      <c r="H87">
        <v>2</v>
      </c>
      <c r="I87">
        <v>14</v>
      </c>
      <c r="J87">
        <v>1</v>
      </c>
      <c r="K87">
        <v>1</v>
      </c>
      <c r="L87">
        <v>3</v>
      </c>
      <c r="M87">
        <v>6</v>
      </c>
      <c r="N87">
        <v>9</v>
      </c>
      <c r="O87">
        <v>20.5</v>
      </c>
      <c r="P87">
        <v>1</v>
      </c>
      <c r="Q87">
        <v>2</v>
      </c>
      <c r="R87">
        <v>3</v>
      </c>
    </row>
    <row r="88" spans="1:18" x14ac:dyDescent="0.25">
      <c r="A88" t="s">
        <v>95</v>
      </c>
      <c r="B88">
        <v>120.9</v>
      </c>
      <c r="C88">
        <v>7.6593</v>
      </c>
      <c r="D88" s="1">
        <v>1.0789999999999999E-7</v>
      </c>
      <c r="E88">
        <v>85</v>
      </c>
      <c r="G88">
        <v>2</v>
      </c>
      <c r="H88">
        <v>1</v>
      </c>
      <c r="I88">
        <v>9.5</v>
      </c>
      <c r="J88">
        <v>0</v>
      </c>
      <c r="K88">
        <v>0</v>
      </c>
      <c r="L88">
        <v>1</v>
      </c>
      <c r="M88">
        <v>15</v>
      </c>
      <c r="N88">
        <v>9</v>
      </c>
      <c r="O88">
        <v>30</v>
      </c>
      <c r="P88">
        <v>1</v>
      </c>
      <c r="Q88">
        <v>0</v>
      </c>
      <c r="R88">
        <v>4</v>
      </c>
    </row>
    <row r="89" spans="1:18" x14ac:dyDescent="0.25">
      <c r="A89" t="s">
        <v>96</v>
      </c>
      <c r="B89">
        <v>120.9</v>
      </c>
      <c r="C89">
        <v>7.6810999999999998</v>
      </c>
      <c r="D89" s="1">
        <v>1.0579999999999999E-7</v>
      </c>
      <c r="E89">
        <v>85</v>
      </c>
      <c r="G89">
        <v>0</v>
      </c>
      <c r="H89">
        <v>1</v>
      </c>
      <c r="I89">
        <v>10.5</v>
      </c>
      <c r="J89">
        <v>2</v>
      </c>
      <c r="K89">
        <v>2</v>
      </c>
      <c r="L89">
        <v>5</v>
      </c>
      <c r="M89">
        <v>9</v>
      </c>
      <c r="N89">
        <v>12</v>
      </c>
      <c r="O89">
        <v>32</v>
      </c>
      <c r="P89">
        <v>0</v>
      </c>
      <c r="Q89">
        <v>1</v>
      </c>
      <c r="R89">
        <v>1</v>
      </c>
    </row>
    <row r="90" spans="1:18" x14ac:dyDescent="0.25">
      <c r="A90" t="s">
        <v>97</v>
      </c>
      <c r="B90">
        <v>120.9</v>
      </c>
      <c r="C90">
        <v>7.7039</v>
      </c>
      <c r="D90" s="1">
        <v>1.0860000000000001E-7</v>
      </c>
      <c r="E90">
        <v>85</v>
      </c>
      <c r="G90">
        <v>2</v>
      </c>
      <c r="H90">
        <v>5</v>
      </c>
      <c r="I90">
        <v>10.5</v>
      </c>
      <c r="J90">
        <v>0</v>
      </c>
      <c r="K90">
        <v>0</v>
      </c>
      <c r="L90">
        <v>-0.5</v>
      </c>
      <c r="M90">
        <v>15</v>
      </c>
      <c r="N90">
        <v>13</v>
      </c>
      <c r="O90">
        <v>36.5</v>
      </c>
      <c r="P90">
        <v>0</v>
      </c>
      <c r="Q90">
        <v>2</v>
      </c>
      <c r="R90">
        <v>5</v>
      </c>
    </row>
    <row r="91" spans="1:18" x14ac:dyDescent="0.25">
      <c r="A91" t="s">
        <v>98</v>
      </c>
      <c r="B91">
        <v>120.9</v>
      </c>
      <c r="C91">
        <v>7.7191000000000001</v>
      </c>
      <c r="D91" s="1">
        <v>1.075E-7</v>
      </c>
      <c r="E91">
        <v>85</v>
      </c>
      <c r="G91">
        <v>0</v>
      </c>
      <c r="H91">
        <v>0</v>
      </c>
      <c r="I91">
        <v>4</v>
      </c>
      <c r="J91">
        <v>0</v>
      </c>
      <c r="K91">
        <v>0</v>
      </c>
      <c r="L91">
        <v>2</v>
      </c>
      <c r="M91">
        <v>14</v>
      </c>
      <c r="N91">
        <v>8</v>
      </c>
      <c r="O91">
        <v>35</v>
      </c>
      <c r="P91">
        <v>2</v>
      </c>
      <c r="Q91">
        <v>3</v>
      </c>
      <c r="R91">
        <v>7</v>
      </c>
    </row>
    <row r="92" spans="1:18" x14ac:dyDescent="0.25">
      <c r="A92" t="s">
        <v>99</v>
      </c>
      <c r="B92">
        <v>120.9</v>
      </c>
      <c r="C92">
        <v>7.7416</v>
      </c>
      <c r="D92" s="1">
        <v>1.068E-7</v>
      </c>
      <c r="E92">
        <v>85</v>
      </c>
      <c r="G92">
        <v>1</v>
      </c>
      <c r="H92">
        <v>1</v>
      </c>
      <c r="I92">
        <v>11.5</v>
      </c>
      <c r="J92">
        <v>0</v>
      </c>
      <c r="K92">
        <v>1</v>
      </c>
      <c r="L92">
        <v>1</v>
      </c>
      <c r="M92">
        <v>6</v>
      </c>
      <c r="N92">
        <v>12</v>
      </c>
      <c r="O92">
        <v>29</v>
      </c>
      <c r="P92">
        <v>1</v>
      </c>
      <c r="Q92">
        <v>3</v>
      </c>
      <c r="R92">
        <v>9</v>
      </c>
    </row>
    <row r="93" spans="1:18" x14ac:dyDescent="0.25">
      <c r="A93" t="s">
        <v>100</v>
      </c>
      <c r="B93">
        <v>120.9</v>
      </c>
      <c r="C93">
        <v>7.7618</v>
      </c>
      <c r="D93" s="1">
        <v>1.0490000000000001E-7</v>
      </c>
      <c r="E93">
        <v>85</v>
      </c>
      <c r="G93">
        <v>3</v>
      </c>
      <c r="H93">
        <v>3</v>
      </c>
      <c r="I93">
        <v>8.5</v>
      </c>
      <c r="J93">
        <v>0</v>
      </c>
      <c r="K93">
        <v>0</v>
      </c>
      <c r="L93">
        <v>-1</v>
      </c>
      <c r="M93">
        <v>13</v>
      </c>
      <c r="N93">
        <v>13</v>
      </c>
      <c r="O93">
        <v>43</v>
      </c>
      <c r="P93">
        <v>2</v>
      </c>
      <c r="Q93">
        <v>3</v>
      </c>
      <c r="R93">
        <v>7</v>
      </c>
    </row>
    <row r="94" spans="1:18" x14ac:dyDescent="0.25">
      <c r="A94" t="s">
        <v>101</v>
      </c>
      <c r="B94">
        <v>120.9</v>
      </c>
      <c r="C94">
        <v>7.7788000000000004</v>
      </c>
      <c r="D94" s="1">
        <v>1.048E-7</v>
      </c>
      <c r="E94">
        <v>85</v>
      </c>
      <c r="G94">
        <v>1</v>
      </c>
      <c r="H94">
        <v>1</v>
      </c>
      <c r="I94">
        <v>4.5</v>
      </c>
      <c r="J94">
        <v>1</v>
      </c>
      <c r="K94">
        <v>1</v>
      </c>
      <c r="L94">
        <v>2.5</v>
      </c>
      <c r="M94">
        <v>16</v>
      </c>
      <c r="N94">
        <v>13</v>
      </c>
      <c r="O94">
        <v>57.5</v>
      </c>
      <c r="P94">
        <v>5</v>
      </c>
      <c r="Q94">
        <v>2</v>
      </c>
      <c r="R94">
        <v>11.5</v>
      </c>
    </row>
    <row r="95" spans="1:18" x14ac:dyDescent="0.25">
      <c r="A95" t="s">
        <v>102</v>
      </c>
      <c r="B95">
        <v>120.9</v>
      </c>
      <c r="C95">
        <v>7.8017000000000003</v>
      </c>
      <c r="D95" s="1">
        <v>1.05E-7</v>
      </c>
      <c r="E95">
        <v>85</v>
      </c>
      <c r="G95">
        <v>0</v>
      </c>
      <c r="H95">
        <v>3</v>
      </c>
      <c r="I95">
        <v>9</v>
      </c>
      <c r="J95">
        <v>0</v>
      </c>
      <c r="K95">
        <v>0</v>
      </c>
      <c r="L95">
        <v>1</v>
      </c>
      <c r="M95">
        <v>26</v>
      </c>
      <c r="N95">
        <v>12</v>
      </c>
      <c r="O95">
        <v>58</v>
      </c>
      <c r="P95">
        <v>1</v>
      </c>
      <c r="Q95">
        <v>6.5</v>
      </c>
      <c r="R95">
        <v>15.5</v>
      </c>
    </row>
    <row r="96" spans="1:18" x14ac:dyDescent="0.25">
      <c r="A96" t="s">
        <v>103</v>
      </c>
      <c r="B96">
        <v>120</v>
      </c>
      <c r="C96">
        <v>7.8178000000000001</v>
      </c>
      <c r="D96" s="1">
        <v>1.031E-7</v>
      </c>
      <c r="E96">
        <v>85</v>
      </c>
      <c r="G96">
        <v>4</v>
      </c>
      <c r="H96">
        <v>2</v>
      </c>
      <c r="I96">
        <v>12.5</v>
      </c>
      <c r="J96">
        <v>0</v>
      </c>
      <c r="K96">
        <v>2</v>
      </c>
      <c r="L96">
        <v>1.5</v>
      </c>
      <c r="M96">
        <v>20</v>
      </c>
      <c r="N96">
        <v>19</v>
      </c>
      <c r="O96">
        <v>68</v>
      </c>
      <c r="P96">
        <v>1</v>
      </c>
      <c r="Q96">
        <v>4</v>
      </c>
      <c r="R96">
        <v>8</v>
      </c>
    </row>
    <row r="97" spans="1:18" x14ac:dyDescent="0.25">
      <c r="A97" t="s">
        <v>104</v>
      </c>
      <c r="B97">
        <v>120.9</v>
      </c>
      <c r="C97">
        <v>7.8407</v>
      </c>
      <c r="D97" s="1">
        <v>1.027E-7</v>
      </c>
      <c r="E97">
        <v>85</v>
      </c>
      <c r="G97">
        <v>8</v>
      </c>
      <c r="H97">
        <v>2</v>
      </c>
      <c r="I97">
        <v>10.5</v>
      </c>
      <c r="J97">
        <v>1</v>
      </c>
      <c r="K97">
        <v>0</v>
      </c>
      <c r="L97">
        <v>1.5</v>
      </c>
      <c r="M97">
        <v>22</v>
      </c>
      <c r="N97">
        <v>18</v>
      </c>
      <c r="O97">
        <v>54.5</v>
      </c>
      <c r="P97">
        <v>4</v>
      </c>
      <c r="Q97">
        <v>3</v>
      </c>
      <c r="R97">
        <v>12</v>
      </c>
    </row>
    <row r="98" spans="1:18" x14ac:dyDescent="0.25">
      <c r="A98" t="s">
        <v>105</v>
      </c>
      <c r="B98">
        <v>120.9</v>
      </c>
      <c r="C98">
        <v>7.8597999999999999</v>
      </c>
      <c r="D98" s="1">
        <v>1.057E-7</v>
      </c>
      <c r="E98">
        <v>85</v>
      </c>
      <c r="G98">
        <v>8</v>
      </c>
      <c r="H98">
        <v>8</v>
      </c>
      <c r="I98">
        <v>21.5</v>
      </c>
      <c r="J98">
        <v>1</v>
      </c>
      <c r="K98">
        <v>0</v>
      </c>
      <c r="L98">
        <v>2.5</v>
      </c>
      <c r="M98">
        <v>17</v>
      </c>
      <c r="N98">
        <v>15</v>
      </c>
      <c r="O98">
        <v>58.5</v>
      </c>
      <c r="P98">
        <v>2</v>
      </c>
      <c r="Q98">
        <v>6</v>
      </c>
      <c r="R98">
        <v>14</v>
      </c>
    </row>
    <row r="99" spans="1:18" x14ac:dyDescent="0.25">
      <c r="A99" t="s">
        <v>106</v>
      </c>
      <c r="B99">
        <v>121</v>
      </c>
      <c r="C99">
        <v>7.88</v>
      </c>
      <c r="D99" s="1">
        <v>1.062E-7</v>
      </c>
      <c r="E99">
        <v>85</v>
      </c>
      <c r="G99">
        <v>35</v>
      </c>
      <c r="H99">
        <v>6</v>
      </c>
      <c r="I99">
        <v>43</v>
      </c>
      <c r="J99">
        <v>2</v>
      </c>
      <c r="K99">
        <v>1</v>
      </c>
      <c r="L99">
        <v>4</v>
      </c>
      <c r="M99">
        <v>13</v>
      </c>
      <c r="N99">
        <v>15</v>
      </c>
      <c r="O99">
        <v>68.5</v>
      </c>
      <c r="P99">
        <v>1</v>
      </c>
      <c r="Q99">
        <v>1</v>
      </c>
      <c r="R99">
        <v>7</v>
      </c>
    </row>
    <row r="100" spans="1:18" x14ac:dyDescent="0.25">
      <c r="A100" t="s">
        <v>107</v>
      </c>
      <c r="B100">
        <v>120.9</v>
      </c>
      <c r="C100">
        <v>7.9051999999999998</v>
      </c>
      <c r="D100" s="1">
        <v>1.017E-7</v>
      </c>
      <c r="E100">
        <v>85</v>
      </c>
      <c r="G100">
        <v>25</v>
      </c>
      <c r="H100">
        <v>22</v>
      </c>
      <c r="I100">
        <v>52.5</v>
      </c>
      <c r="J100">
        <v>5</v>
      </c>
      <c r="K100">
        <v>2</v>
      </c>
      <c r="L100">
        <v>6</v>
      </c>
      <c r="M100">
        <v>20</v>
      </c>
      <c r="N100">
        <v>17</v>
      </c>
      <c r="O100">
        <v>79.5</v>
      </c>
      <c r="P100">
        <v>3</v>
      </c>
      <c r="Q100">
        <v>3</v>
      </c>
      <c r="R100">
        <v>10</v>
      </c>
    </row>
    <row r="101" spans="1:18" x14ac:dyDescent="0.25">
      <c r="A101" t="s">
        <v>108</v>
      </c>
      <c r="B101">
        <v>120</v>
      </c>
      <c r="C101">
        <v>7.9211</v>
      </c>
      <c r="D101" s="1">
        <v>9.9530000000000005E-8</v>
      </c>
      <c r="E101">
        <v>85</v>
      </c>
      <c r="G101">
        <v>28</v>
      </c>
      <c r="H101">
        <v>29</v>
      </c>
      <c r="I101">
        <v>68</v>
      </c>
      <c r="J101">
        <v>5</v>
      </c>
      <c r="K101">
        <v>6</v>
      </c>
      <c r="L101">
        <v>10.5</v>
      </c>
      <c r="M101">
        <v>14</v>
      </c>
      <c r="N101">
        <v>26</v>
      </c>
      <c r="O101">
        <v>71</v>
      </c>
      <c r="P101">
        <v>4</v>
      </c>
      <c r="Q101">
        <v>2</v>
      </c>
      <c r="R101">
        <v>12</v>
      </c>
    </row>
    <row r="102" spans="1:18" x14ac:dyDescent="0.25">
      <c r="A102" t="s">
        <v>109</v>
      </c>
      <c r="B102">
        <v>120</v>
      </c>
      <c r="C102">
        <v>7.9359000000000002</v>
      </c>
      <c r="D102" s="1">
        <v>1.057E-7</v>
      </c>
      <c r="E102">
        <v>85</v>
      </c>
      <c r="G102">
        <v>43</v>
      </c>
      <c r="H102">
        <v>43</v>
      </c>
      <c r="I102">
        <v>101.5</v>
      </c>
      <c r="J102">
        <v>1</v>
      </c>
      <c r="K102">
        <v>8</v>
      </c>
      <c r="L102">
        <v>11</v>
      </c>
      <c r="M102">
        <v>15</v>
      </c>
      <c r="N102">
        <v>24</v>
      </c>
      <c r="O102">
        <v>84.5</v>
      </c>
      <c r="P102">
        <v>6</v>
      </c>
      <c r="Q102">
        <v>3</v>
      </c>
      <c r="R102">
        <v>11.5</v>
      </c>
    </row>
    <row r="103" spans="1:18" x14ac:dyDescent="0.25">
      <c r="A103" t="s">
        <v>110</v>
      </c>
      <c r="B103">
        <v>121.1</v>
      </c>
      <c r="C103">
        <v>7.96</v>
      </c>
      <c r="D103" s="1">
        <v>1.04E-7</v>
      </c>
      <c r="E103">
        <v>85</v>
      </c>
      <c r="G103">
        <v>31</v>
      </c>
      <c r="H103">
        <v>56</v>
      </c>
      <c r="I103">
        <v>113.5</v>
      </c>
      <c r="J103">
        <v>3</v>
      </c>
      <c r="K103">
        <v>4</v>
      </c>
      <c r="L103">
        <v>9.5</v>
      </c>
      <c r="M103">
        <v>12</v>
      </c>
      <c r="N103">
        <v>26</v>
      </c>
      <c r="O103">
        <v>86.5</v>
      </c>
      <c r="P103">
        <v>2</v>
      </c>
      <c r="Q103">
        <v>3</v>
      </c>
      <c r="R103">
        <v>12</v>
      </c>
    </row>
    <row r="104" spans="1:18" x14ac:dyDescent="0.25">
      <c r="A104" t="s">
        <v>111</v>
      </c>
      <c r="B104">
        <v>120.9</v>
      </c>
      <c r="C104">
        <v>7.9802</v>
      </c>
      <c r="D104" s="1">
        <v>1.048E-7</v>
      </c>
      <c r="E104">
        <v>85</v>
      </c>
      <c r="G104">
        <v>27</v>
      </c>
      <c r="H104">
        <v>48</v>
      </c>
      <c r="I104">
        <v>105</v>
      </c>
      <c r="J104">
        <v>7</v>
      </c>
      <c r="K104">
        <v>9</v>
      </c>
      <c r="L104">
        <v>18.5</v>
      </c>
      <c r="M104">
        <v>14</v>
      </c>
      <c r="N104">
        <v>32</v>
      </c>
      <c r="O104">
        <v>94.5</v>
      </c>
      <c r="P104">
        <v>4</v>
      </c>
      <c r="Q104">
        <v>6</v>
      </c>
      <c r="R104">
        <v>16.5</v>
      </c>
    </row>
    <row r="105" spans="1:18" x14ac:dyDescent="0.25">
      <c r="A105" t="s">
        <v>112</v>
      </c>
      <c r="B105">
        <v>120.9</v>
      </c>
      <c r="C105">
        <v>7.9995000000000003</v>
      </c>
      <c r="D105" s="1">
        <v>1.018E-7</v>
      </c>
      <c r="E105">
        <v>85</v>
      </c>
      <c r="G105">
        <v>27</v>
      </c>
      <c r="H105">
        <v>41</v>
      </c>
      <c r="I105">
        <v>102.5</v>
      </c>
      <c r="J105">
        <v>1</v>
      </c>
      <c r="K105">
        <v>3</v>
      </c>
      <c r="L105">
        <v>12</v>
      </c>
      <c r="M105">
        <v>12</v>
      </c>
      <c r="N105">
        <v>20</v>
      </c>
      <c r="O105">
        <v>86.5</v>
      </c>
      <c r="P105">
        <v>2</v>
      </c>
      <c r="Q105">
        <v>2</v>
      </c>
      <c r="R105">
        <v>10.5</v>
      </c>
    </row>
    <row r="106" spans="1:18" x14ac:dyDescent="0.25">
      <c r="A106" t="s">
        <v>534</v>
      </c>
      <c r="B106">
        <v>120.9</v>
      </c>
      <c r="C106">
        <v>6.9991000000000003</v>
      </c>
      <c r="D106" s="1">
        <v>6.9689999999999995E-7</v>
      </c>
      <c r="E106">
        <v>85</v>
      </c>
      <c r="G106">
        <v>26</v>
      </c>
      <c r="H106">
        <v>42</v>
      </c>
      <c r="I106">
        <v>290</v>
      </c>
      <c r="J106">
        <v>7</v>
      </c>
      <c r="K106">
        <v>6</v>
      </c>
      <c r="L106">
        <v>34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1</v>
      </c>
    </row>
    <row r="107" spans="1:18" x14ac:dyDescent="0.25">
      <c r="A107" t="s">
        <v>114</v>
      </c>
      <c r="B107">
        <v>120.9</v>
      </c>
      <c r="C107">
        <v>7.0179999999999998</v>
      </c>
      <c r="D107" s="1">
        <v>6.92E-7</v>
      </c>
      <c r="E107">
        <v>85</v>
      </c>
      <c r="G107">
        <v>31</v>
      </c>
      <c r="H107">
        <v>49</v>
      </c>
      <c r="I107">
        <v>298</v>
      </c>
      <c r="J107">
        <v>2</v>
      </c>
      <c r="K107">
        <v>7</v>
      </c>
      <c r="L107">
        <v>25.5</v>
      </c>
      <c r="M107">
        <v>0</v>
      </c>
      <c r="N107">
        <v>0</v>
      </c>
      <c r="O107">
        <v>2</v>
      </c>
      <c r="P107">
        <v>0</v>
      </c>
      <c r="Q107">
        <v>0</v>
      </c>
      <c r="R107">
        <v>0</v>
      </c>
    </row>
    <row r="108" spans="1:18" x14ac:dyDescent="0.25">
      <c r="A108" t="s">
        <v>115</v>
      </c>
      <c r="B108">
        <v>120.9</v>
      </c>
      <c r="C108">
        <v>7.0419999999999998</v>
      </c>
      <c r="D108" s="1">
        <v>6.9009999999999997E-7</v>
      </c>
      <c r="E108">
        <v>85</v>
      </c>
      <c r="G108">
        <v>21</v>
      </c>
      <c r="H108">
        <v>65</v>
      </c>
      <c r="I108">
        <v>325</v>
      </c>
      <c r="J108">
        <v>5</v>
      </c>
      <c r="K108">
        <v>3</v>
      </c>
      <c r="L108">
        <v>32</v>
      </c>
      <c r="M108">
        <v>0</v>
      </c>
      <c r="N108">
        <v>1</v>
      </c>
      <c r="O108">
        <v>2</v>
      </c>
      <c r="P108">
        <v>0</v>
      </c>
      <c r="Q108">
        <v>0</v>
      </c>
      <c r="R108">
        <v>2</v>
      </c>
    </row>
    <row r="109" spans="1:18" x14ac:dyDescent="0.25">
      <c r="A109" t="s">
        <v>116</v>
      </c>
      <c r="B109">
        <v>120.9</v>
      </c>
      <c r="C109">
        <v>7.0595999999999997</v>
      </c>
      <c r="D109" s="1">
        <v>6.8560000000000005E-7</v>
      </c>
      <c r="E109">
        <v>85</v>
      </c>
      <c r="G109">
        <v>29</v>
      </c>
      <c r="H109">
        <v>38</v>
      </c>
      <c r="I109">
        <v>259</v>
      </c>
      <c r="J109">
        <v>5</v>
      </c>
      <c r="K109">
        <v>8</v>
      </c>
      <c r="L109">
        <v>39</v>
      </c>
      <c r="M109">
        <v>2</v>
      </c>
      <c r="N109">
        <v>1</v>
      </c>
      <c r="O109">
        <v>5.5</v>
      </c>
      <c r="P109">
        <v>0</v>
      </c>
      <c r="Q109">
        <v>0</v>
      </c>
      <c r="R109">
        <v>0</v>
      </c>
    </row>
    <row r="110" spans="1:18" x14ac:dyDescent="0.25">
      <c r="A110" t="s">
        <v>117</v>
      </c>
      <c r="B110">
        <v>120.9</v>
      </c>
      <c r="C110">
        <v>7.0800999999999998</v>
      </c>
      <c r="D110" s="1">
        <v>6.8159999999999996E-7</v>
      </c>
      <c r="E110">
        <v>85</v>
      </c>
      <c r="G110">
        <v>19</v>
      </c>
      <c r="H110">
        <v>49</v>
      </c>
      <c r="I110">
        <v>301</v>
      </c>
      <c r="J110">
        <v>3</v>
      </c>
      <c r="K110">
        <v>3</v>
      </c>
      <c r="L110">
        <v>28</v>
      </c>
      <c r="M110">
        <v>0</v>
      </c>
      <c r="N110">
        <v>1</v>
      </c>
      <c r="O110">
        <v>2</v>
      </c>
      <c r="P110">
        <v>0</v>
      </c>
      <c r="Q110">
        <v>0</v>
      </c>
      <c r="R110">
        <v>2</v>
      </c>
    </row>
    <row r="111" spans="1:18" x14ac:dyDescent="0.25">
      <c r="A111" t="s">
        <v>118</v>
      </c>
      <c r="B111">
        <v>120.9</v>
      </c>
      <c r="C111">
        <v>7.1006</v>
      </c>
      <c r="D111" s="1">
        <v>6.751E-7</v>
      </c>
      <c r="E111">
        <v>85</v>
      </c>
      <c r="G111">
        <v>31.5</v>
      </c>
      <c r="H111">
        <v>56</v>
      </c>
      <c r="I111">
        <v>289</v>
      </c>
      <c r="J111">
        <v>2</v>
      </c>
      <c r="K111">
        <v>4</v>
      </c>
      <c r="L111">
        <v>37</v>
      </c>
      <c r="M111">
        <v>0</v>
      </c>
      <c r="N111">
        <v>1</v>
      </c>
      <c r="O111">
        <v>2</v>
      </c>
      <c r="P111">
        <v>1</v>
      </c>
      <c r="Q111">
        <v>0</v>
      </c>
      <c r="R111">
        <v>1</v>
      </c>
    </row>
    <row r="112" spans="1:18" x14ac:dyDescent="0.25">
      <c r="A112" t="s">
        <v>119</v>
      </c>
      <c r="B112">
        <v>120.9</v>
      </c>
      <c r="C112">
        <v>7.1219000000000001</v>
      </c>
      <c r="D112" s="1">
        <v>6.6860000000000004E-7</v>
      </c>
      <c r="E112">
        <v>85</v>
      </c>
      <c r="G112">
        <v>24</v>
      </c>
      <c r="H112">
        <v>52</v>
      </c>
      <c r="I112">
        <v>299</v>
      </c>
      <c r="J112">
        <v>3</v>
      </c>
      <c r="K112">
        <v>7</v>
      </c>
      <c r="L112">
        <v>32</v>
      </c>
      <c r="M112">
        <v>0</v>
      </c>
      <c r="N112">
        <v>0</v>
      </c>
      <c r="O112">
        <v>2</v>
      </c>
      <c r="P112">
        <v>0</v>
      </c>
      <c r="Q112">
        <v>0</v>
      </c>
      <c r="R112">
        <v>-0.5</v>
      </c>
    </row>
    <row r="113" spans="1:18" x14ac:dyDescent="0.25">
      <c r="A113" t="s">
        <v>120</v>
      </c>
      <c r="B113">
        <v>120.9</v>
      </c>
      <c r="C113">
        <v>7.1402999999999999</v>
      </c>
      <c r="D113" s="1">
        <v>6.6280000000000003E-7</v>
      </c>
      <c r="E113">
        <v>85</v>
      </c>
      <c r="G113">
        <v>34</v>
      </c>
      <c r="H113">
        <v>49</v>
      </c>
      <c r="I113">
        <v>304</v>
      </c>
      <c r="J113">
        <v>4</v>
      </c>
      <c r="K113">
        <v>6</v>
      </c>
      <c r="L113">
        <v>37</v>
      </c>
      <c r="M113">
        <v>2</v>
      </c>
      <c r="N113">
        <v>0</v>
      </c>
      <c r="O113">
        <v>2</v>
      </c>
      <c r="P113">
        <v>0</v>
      </c>
      <c r="Q113">
        <v>1</v>
      </c>
      <c r="R113">
        <v>1</v>
      </c>
    </row>
    <row r="114" spans="1:18" x14ac:dyDescent="0.25">
      <c r="A114" t="s">
        <v>121</v>
      </c>
      <c r="B114">
        <v>120.9</v>
      </c>
      <c r="C114">
        <v>7.1616</v>
      </c>
      <c r="D114" s="1">
        <v>6.5759999999999996E-7</v>
      </c>
      <c r="E114">
        <v>85</v>
      </c>
      <c r="G114">
        <v>35</v>
      </c>
      <c r="H114">
        <v>52</v>
      </c>
      <c r="I114">
        <v>345</v>
      </c>
      <c r="J114">
        <v>3</v>
      </c>
      <c r="K114">
        <v>9</v>
      </c>
      <c r="L114">
        <v>51</v>
      </c>
      <c r="M114">
        <v>0.5</v>
      </c>
      <c r="N114">
        <v>1.5</v>
      </c>
      <c r="O114">
        <v>8</v>
      </c>
      <c r="P114">
        <v>0</v>
      </c>
      <c r="Q114">
        <v>0</v>
      </c>
      <c r="R114">
        <v>1</v>
      </c>
    </row>
    <row r="115" spans="1:18" x14ac:dyDescent="0.25">
      <c r="A115" t="s">
        <v>122</v>
      </c>
      <c r="B115">
        <v>120.9</v>
      </c>
      <c r="C115">
        <v>7.1807999999999996</v>
      </c>
      <c r="D115" s="1">
        <v>6.5469999999999995E-7</v>
      </c>
      <c r="E115">
        <v>85</v>
      </c>
      <c r="G115">
        <v>33</v>
      </c>
      <c r="H115">
        <v>42</v>
      </c>
      <c r="I115">
        <v>328</v>
      </c>
      <c r="J115">
        <v>5</v>
      </c>
      <c r="K115">
        <v>10</v>
      </c>
      <c r="L115">
        <v>44</v>
      </c>
      <c r="M115">
        <v>1</v>
      </c>
      <c r="N115">
        <v>1</v>
      </c>
      <c r="O115">
        <v>5</v>
      </c>
      <c r="P115">
        <v>0</v>
      </c>
      <c r="Q115">
        <v>1</v>
      </c>
      <c r="R115">
        <v>2</v>
      </c>
    </row>
    <row r="116" spans="1:18" x14ac:dyDescent="0.25">
      <c r="A116" t="s">
        <v>123</v>
      </c>
      <c r="B116">
        <v>120.9</v>
      </c>
      <c r="C116">
        <v>7.2013999999999996</v>
      </c>
      <c r="D116" s="1">
        <v>6.5310000000000004E-7</v>
      </c>
      <c r="E116">
        <v>85</v>
      </c>
      <c r="G116">
        <v>27</v>
      </c>
      <c r="H116">
        <v>55</v>
      </c>
      <c r="I116">
        <v>297.5</v>
      </c>
      <c r="J116">
        <v>4</v>
      </c>
      <c r="K116">
        <v>7</v>
      </c>
      <c r="L116">
        <v>43</v>
      </c>
      <c r="M116">
        <v>0</v>
      </c>
      <c r="N116">
        <v>2</v>
      </c>
      <c r="O116">
        <v>3</v>
      </c>
      <c r="P116">
        <v>0</v>
      </c>
      <c r="Q116">
        <v>0</v>
      </c>
      <c r="R116">
        <v>0</v>
      </c>
    </row>
    <row r="117" spans="1:18" x14ac:dyDescent="0.25">
      <c r="A117" t="s">
        <v>124</v>
      </c>
      <c r="B117">
        <v>120.9</v>
      </c>
      <c r="C117">
        <v>7.2206000000000001</v>
      </c>
      <c r="D117" s="1">
        <v>6.5020000000000004E-7</v>
      </c>
      <c r="E117">
        <v>85</v>
      </c>
      <c r="G117">
        <v>39</v>
      </c>
      <c r="H117">
        <v>72</v>
      </c>
      <c r="I117">
        <v>372</v>
      </c>
      <c r="J117">
        <v>3</v>
      </c>
      <c r="K117">
        <v>3</v>
      </c>
      <c r="L117">
        <v>37.5</v>
      </c>
      <c r="M117">
        <v>0</v>
      </c>
      <c r="N117">
        <v>2</v>
      </c>
      <c r="O117">
        <v>4</v>
      </c>
      <c r="P117">
        <v>1</v>
      </c>
      <c r="Q117">
        <v>0</v>
      </c>
      <c r="R117">
        <v>1</v>
      </c>
    </row>
    <row r="118" spans="1:18" x14ac:dyDescent="0.25">
      <c r="A118" t="s">
        <v>125</v>
      </c>
      <c r="B118">
        <v>120.9</v>
      </c>
      <c r="C118">
        <v>7.2416</v>
      </c>
      <c r="D118" s="1">
        <v>6.4779999999999996E-7</v>
      </c>
      <c r="E118">
        <v>85</v>
      </c>
      <c r="G118">
        <v>36</v>
      </c>
      <c r="H118">
        <v>67</v>
      </c>
      <c r="I118">
        <v>359</v>
      </c>
      <c r="J118">
        <v>5</v>
      </c>
      <c r="K118">
        <v>6</v>
      </c>
      <c r="L118">
        <v>32</v>
      </c>
      <c r="M118">
        <v>0</v>
      </c>
      <c r="N118">
        <v>3</v>
      </c>
      <c r="O118">
        <v>4</v>
      </c>
      <c r="P118">
        <v>1</v>
      </c>
      <c r="Q118">
        <v>0</v>
      </c>
      <c r="R118">
        <v>1</v>
      </c>
    </row>
    <row r="119" spans="1:18" x14ac:dyDescent="0.25">
      <c r="A119" t="s">
        <v>126</v>
      </c>
      <c r="B119">
        <v>120.9</v>
      </c>
      <c r="C119">
        <v>7.2618999999999998</v>
      </c>
      <c r="D119" s="1">
        <v>6.4460000000000004E-7</v>
      </c>
      <c r="E119">
        <v>85</v>
      </c>
      <c r="G119">
        <v>28</v>
      </c>
      <c r="H119">
        <v>55</v>
      </c>
      <c r="I119">
        <v>330.5</v>
      </c>
      <c r="J119">
        <v>2</v>
      </c>
      <c r="K119">
        <v>8</v>
      </c>
      <c r="L119">
        <v>40</v>
      </c>
      <c r="M119">
        <v>0</v>
      </c>
      <c r="N119">
        <v>2</v>
      </c>
      <c r="O119">
        <v>9</v>
      </c>
      <c r="P119">
        <v>0</v>
      </c>
      <c r="Q119">
        <v>1</v>
      </c>
      <c r="R119">
        <v>1.5</v>
      </c>
    </row>
    <row r="120" spans="1:18" x14ac:dyDescent="0.25">
      <c r="A120" t="s">
        <v>127</v>
      </c>
      <c r="B120">
        <v>120.9</v>
      </c>
      <c r="C120">
        <v>7.2789999999999999</v>
      </c>
      <c r="D120" s="1">
        <v>6.3919999999999995E-7</v>
      </c>
      <c r="E120">
        <v>85</v>
      </c>
      <c r="G120">
        <v>29</v>
      </c>
      <c r="H120">
        <v>50</v>
      </c>
      <c r="I120">
        <v>335</v>
      </c>
      <c r="J120">
        <v>5</v>
      </c>
      <c r="K120">
        <v>6</v>
      </c>
      <c r="L120">
        <v>41</v>
      </c>
      <c r="M120">
        <v>1</v>
      </c>
      <c r="N120">
        <v>2</v>
      </c>
      <c r="O120">
        <v>6</v>
      </c>
      <c r="P120">
        <v>0</v>
      </c>
      <c r="Q120">
        <v>0</v>
      </c>
      <c r="R120">
        <v>1.5</v>
      </c>
    </row>
    <row r="121" spans="1:18" x14ac:dyDescent="0.25">
      <c r="A121" t="s">
        <v>128</v>
      </c>
      <c r="B121">
        <v>120.9</v>
      </c>
      <c r="C121">
        <v>7.3019999999999996</v>
      </c>
      <c r="D121" s="1">
        <v>6.3440000000000002E-7</v>
      </c>
      <c r="E121">
        <v>85</v>
      </c>
      <c r="G121">
        <v>27</v>
      </c>
      <c r="H121">
        <v>47</v>
      </c>
      <c r="I121">
        <v>339.5</v>
      </c>
      <c r="J121">
        <v>2</v>
      </c>
      <c r="K121">
        <v>8</v>
      </c>
      <c r="L121">
        <v>41</v>
      </c>
      <c r="M121">
        <v>2</v>
      </c>
      <c r="N121">
        <v>0</v>
      </c>
      <c r="O121">
        <v>8</v>
      </c>
      <c r="P121">
        <v>0</v>
      </c>
      <c r="Q121">
        <v>2</v>
      </c>
      <c r="R121">
        <v>3</v>
      </c>
    </row>
    <row r="122" spans="1:18" x14ac:dyDescent="0.25">
      <c r="A122" t="s">
        <v>129</v>
      </c>
      <c r="B122">
        <v>120.9</v>
      </c>
      <c r="C122">
        <v>7.3193999999999999</v>
      </c>
      <c r="D122" s="1">
        <v>6.3190000000000004E-7</v>
      </c>
      <c r="E122">
        <v>85</v>
      </c>
      <c r="G122">
        <v>39</v>
      </c>
      <c r="H122">
        <v>53</v>
      </c>
      <c r="I122">
        <v>361.5</v>
      </c>
      <c r="J122">
        <v>3</v>
      </c>
      <c r="K122">
        <v>8</v>
      </c>
      <c r="L122">
        <v>42</v>
      </c>
      <c r="M122">
        <v>2.5</v>
      </c>
      <c r="N122">
        <v>0</v>
      </c>
      <c r="O122">
        <v>2.5</v>
      </c>
      <c r="P122">
        <v>1</v>
      </c>
      <c r="Q122">
        <v>1</v>
      </c>
      <c r="R122">
        <v>4</v>
      </c>
    </row>
    <row r="123" spans="1:18" x14ac:dyDescent="0.25">
      <c r="A123" t="s">
        <v>130</v>
      </c>
      <c r="B123">
        <v>120</v>
      </c>
      <c r="C123">
        <v>7.3411999999999997</v>
      </c>
      <c r="D123" s="1">
        <v>6.3229999999999996E-7</v>
      </c>
      <c r="E123">
        <v>85</v>
      </c>
      <c r="G123">
        <v>36</v>
      </c>
      <c r="H123">
        <v>58</v>
      </c>
      <c r="I123">
        <v>363</v>
      </c>
      <c r="J123">
        <v>5</v>
      </c>
      <c r="K123">
        <v>8</v>
      </c>
      <c r="L123">
        <v>39</v>
      </c>
      <c r="M123">
        <v>0</v>
      </c>
      <c r="N123">
        <v>1</v>
      </c>
      <c r="O123">
        <v>3</v>
      </c>
      <c r="P123">
        <v>0</v>
      </c>
      <c r="Q123">
        <v>2</v>
      </c>
      <c r="R123">
        <v>2</v>
      </c>
    </row>
    <row r="124" spans="1:18" x14ac:dyDescent="0.25">
      <c r="A124" t="s">
        <v>131</v>
      </c>
      <c r="B124">
        <v>120.9</v>
      </c>
      <c r="C124">
        <v>7.3586999999999998</v>
      </c>
      <c r="D124" s="1">
        <v>6.2310000000000001E-7</v>
      </c>
      <c r="E124">
        <v>85</v>
      </c>
      <c r="G124">
        <v>27</v>
      </c>
      <c r="H124">
        <v>67</v>
      </c>
      <c r="I124">
        <v>368.5</v>
      </c>
      <c r="J124">
        <v>5</v>
      </c>
      <c r="K124">
        <v>6</v>
      </c>
      <c r="L124">
        <v>47.5</v>
      </c>
      <c r="M124">
        <v>3</v>
      </c>
      <c r="N124">
        <v>1</v>
      </c>
      <c r="O124">
        <v>12</v>
      </c>
      <c r="P124">
        <v>0</v>
      </c>
      <c r="Q124">
        <v>1</v>
      </c>
      <c r="R124">
        <v>1</v>
      </c>
    </row>
    <row r="125" spans="1:18" x14ac:dyDescent="0.25">
      <c r="A125" t="s">
        <v>132</v>
      </c>
      <c r="B125">
        <v>120</v>
      </c>
      <c r="C125">
        <v>7.3798000000000004</v>
      </c>
      <c r="D125" s="1">
        <v>6.2620000000000004E-7</v>
      </c>
      <c r="E125">
        <v>85</v>
      </c>
      <c r="G125">
        <v>43</v>
      </c>
      <c r="H125">
        <v>73</v>
      </c>
      <c r="I125">
        <v>389</v>
      </c>
      <c r="J125">
        <v>2</v>
      </c>
      <c r="K125">
        <v>6</v>
      </c>
      <c r="L125">
        <v>39</v>
      </c>
      <c r="M125">
        <v>3</v>
      </c>
      <c r="N125">
        <v>4</v>
      </c>
      <c r="O125">
        <v>12</v>
      </c>
      <c r="P125">
        <v>0</v>
      </c>
      <c r="Q125">
        <v>0</v>
      </c>
      <c r="R125">
        <v>1</v>
      </c>
    </row>
    <row r="126" spans="1:18" x14ac:dyDescent="0.25">
      <c r="A126" t="s">
        <v>133</v>
      </c>
      <c r="B126">
        <v>120.9</v>
      </c>
      <c r="C126">
        <v>7.4001999999999999</v>
      </c>
      <c r="D126" s="1">
        <v>6.2310000000000001E-7</v>
      </c>
      <c r="E126">
        <v>85</v>
      </c>
      <c r="G126">
        <v>79</v>
      </c>
      <c r="H126">
        <v>61</v>
      </c>
      <c r="I126">
        <v>437</v>
      </c>
      <c r="J126">
        <v>8</v>
      </c>
      <c r="K126">
        <v>10</v>
      </c>
      <c r="L126">
        <v>44</v>
      </c>
      <c r="M126">
        <v>1</v>
      </c>
      <c r="N126">
        <v>4</v>
      </c>
      <c r="O126">
        <v>7</v>
      </c>
      <c r="P126">
        <v>1</v>
      </c>
      <c r="Q126">
        <v>1</v>
      </c>
      <c r="R126">
        <v>3</v>
      </c>
    </row>
    <row r="127" spans="1:18" x14ac:dyDescent="0.25">
      <c r="A127" t="s">
        <v>134</v>
      </c>
      <c r="B127">
        <v>120.9</v>
      </c>
      <c r="C127">
        <v>7.4218999999999999</v>
      </c>
      <c r="D127" s="1">
        <v>6.2099999999999996E-7</v>
      </c>
      <c r="E127">
        <v>85</v>
      </c>
      <c r="G127">
        <v>140</v>
      </c>
      <c r="H127">
        <v>80</v>
      </c>
      <c r="I127">
        <v>562.5</v>
      </c>
      <c r="J127">
        <v>14</v>
      </c>
      <c r="K127">
        <v>13</v>
      </c>
      <c r="L127">
        <v>65.5</v>
      </c>
      <c r="M127">
        <v>2</v>
      </c>
      <c r="N127">
        <v>6</v>
      </c>
      <c r="O127">
        <v>12</v>
      </c>
      <c r="P127">
        <v>0</v>
      </c>
      <c r="Q127">
        <v>1</v>
      </c>
      <c r="R127">
        <v>3.5</v>
      </c>
    </row>
    <row r="128" spans="1:18" x14ac:dyDescent="0.25">
      <c r="A128" t="s">
        <v>135</v>
      </c>
      <c r="B128">
        <v>120</v>
      </c>
      <c r="C128">
        <v>7.4402999999999997</v>
      </c>
      <c r="D128" s="1">
        <v>6.1569999999999999E-7</v>
      </c>
      <c r="E128">
        <v>85</v>
      </c>
      <c r="G128">
        <v>117</v>
      </c>
      <c r="H128">
        <v>131</v>
      </c>
      <c r="I128">
        <v>542</v>
      </c>
      <c r="J128">
        <v>12</v>
      </c>
      <c r="K128">
        <v>19</v>
      </c>
      <c r="L128">
        <v>70</v>
      </c>
      <c r="M128">
        <v>3</v>
      </c>
      <c r="N128">
        <v>6</v>
      </c>
      <c r="O128">
        <v>14</v>
      </c>
      <c r="P128">
        <v>0</v>
      </c>
      <c r="Q128">
        <v>0</v>
      </c>
      <c r="R128">
        <v>3</v>
      </c>
    </row>
    <row r="129" spans="1:18" x14ac:dyDescent="0.25">
      <c r="A129" t="s">
        <v>136</v>
      </c>
      <c r="B129">
        <v>120.9</v>
      </c>
      <c r="C129">
        <v>7.4604999999999997</v>
      </c>
      <c r="D129" s="1">
        <v>6.1269999999999997E-7</v>
      </c>
      <c r="E129">
        <v>85</v>
      </c>
      <c r="G129">
        <v>83</v>
      </c>
      <c r="H129">
        <v>171</v>
      </c>
      <c r="I129">
        <v>544.5</v>
      </c>
      <c r="J129">
        <v>11</v>
      </c>
      <c r="K129">
        <v>18</v>
      </c>
      <c r="L129">
        <v>69</v>
      </c>
      <c r="M129">
        <v>1</v>
      </c>
      <c r="N129">
        <v>4</v>
      </c>
      <c r="O129">
        <v>9</v>
      </c>
      <c r="P129">
        <v>1</v>
      </c>
      <c r="Q129">
        <v>1</v>
      </c>
      <c r="R129">
        <v>5</v>
      </c>
    </row>
    <row r="130" spans="1:18" x14ac:dyDescent="0.25">
      <c r="A130" t="s">
        <v>137</v>
      </c>
      <c r="B130">
        <v>120.9</v>
      </c>
      <c r="C130">
        <v>7.4801000000000002</v>
      </c>
      <c r="D130" s="1">
        <v>6.145E-7</v>
      </c>
      <c r="E130">
        <v>85</v>
      </c>
      <c r="G130">
        <v>81</v>
      </c>
      <c r="H130">
        <v>161</v>
      </c>
      <c r="I130">
        <v>571</v>
      </c>
      <c r="J130">
        <v>11</v>
      </c>
      <c r="K130">
        <v>20</v>
      </c>
      <c r="L130">
        <v>61</v>
      </c>
      <c r="M130">
        <v>7</v>
      </c>
      <c r="N130">
        <v>5</v>
      </c>
      <c r="O130">
        <v>19.5</v>
      </c>
      <c r="P130">
        <v>0</v>
      </c>
      <c r="Q130">
        <v>1</v>
      </c>
      <c r="R130">
        <v>3</v>
      </c>
    </row>
    <row r="131" spans="1:18" x14ac:dyDescent="0.25">
      <c r="A131" t="s">
        <v>138</v>
      </c>
      <c r="B131">
        <v>120.9</v>
      </c>
      <c r="C131">
        <v>7.4988000000000001</v>
      </c>
      <c r="D131" s="1">
        <v>6.1320000000000001E-7</v>
      </c>
      <c r="E131">
        <v>85</v>
      </c>
      <c r="G131">
        <v>98</v>
      </c>
      <c r="H131">
        <v>183</v>
      </c>
      <c r="I131">
        <v>643</v>
      </c>
      <c r="J131">
        <v>9</v>
      </c>
      <c r="K131">
        <v>17</v>
      </c>
      <c r="L131">
        <v>84</v>
      </c>
      <c r="M131">
        <v>5</v>
      </c>
      <c r="N131">
        <v>4</v>
      </c>
      <c r="O131">
        <v>13.5</v>
      </c>
      <c r="P131">
        <v>1</v>
      </c>
      <c r="Q131">
        <v>1</v>
      </c>
      <c r="R131">
        <v>6</v>
      </c>
    </row>
    <row r="132" spans="1:18" x14ac:dyDescent="0.25">
      <c r="A132" t="s">
        <v>139</v>
      </c>
      <c r="B132">
        <v>120</v>
      </c>
      <c r="C132">
        <v>7.5185000000000004</v>
      </c>
      <c r="D132" s="1">
        <v>6.1070000000000004E-7</v>
      </c>
      <c r="E132">
        <v>85</v>
      </c>
      <c r="G132">
        <v>98</v>
      </c>
      <c r="H132">
        <v>174</v>
      </c>
      <c r="I132">
        <v>680</v>
      </c>
      <c r="J132">
        <v>15</v>
      </c>
      <c r="K132">
        <v>19</v>
      </c>
      <c r="L132">
        <v>68</v>
      </c>
      <c r="M132">
        <v>19</v>
      </c>
      <c r="N132">
        <v>3</v>
      </c>
      <c r="O132">
        <v>28</v>
      </c>
      <c r="P132">
        <v>1</v>
      </c>
      <c r="Q132">
        <v>1</v>
      </c>
      <c r="R132">
        <v>5</v>
      </c>
    </row>
    <row r="133" spans="1:18" x14ac:dyDescent="0.25">
      <c r="A133" t="s">
        <v>140</v>
      </c>
      <c r="B133">
        <v>121</v>
      </c>
      <c r="C133">
        <v>7.5385</v>
      </c>
      <c r="D133" s="1">
        <v>6.0819999999999995E-7</v>
      </c>
      <c r="E133">
        <v>85</v>
      </c>
      <c r="G133">
        <v>110</v>
      </c>
      <c r="H133">
        <v>171</v>
      </c>
      <c r="I133">
        <v>704</v>
      </c>
      <c r="J133">
        <v>11</v>
      </c>
      <c r="K133">
        <v>18</v>
      </c>
      <c r="L133">
        <v>72.5</v>
      </c>
      <c r="M133">
        <v>27</v>
      </c>
      <c r="N133">
        <v>5</v>
      </c>
      <c r="O133">
        <v>40.5</v>
      </c>
      <c r="P133">
        <v>5</v>
      </c>
      <c r="Q133">
        <v>3.5</v>
      </c>
      <c r="R133">
        <v>10.5</v>
      </c>
    </row>
    <row r="134" spans="1:18" x14ac:dyDescent="0.25">
      <c r="A134" t="s">
        <v>141</v>
      </c>
      <c r="B134">
        <v>120.9</v>
      </c>
      <c r="C134">
        <v>7.5587</v>
      </c>
      <c r="D134" s="1">
        <v>6.0750000000000001E-7</v>
      </c>
      <c r="E134">
        <v>85</v>
      </c>
      <c r="G134">
        <v>121.5</v>
      </c>
      <c r="H134">
        <v>196</v>
      </c>
      <c r="I134">
        <v>772</v>
      </c>
      <c r="J134">
        <v>20</v>
      </c>
      <c r="K134">
        <v>22</v>
      </c>
      <c r="L134">
        <v>105</v>
      </c>
      <c r="M134">
        <v>36</v>
      </c>
      <c r="N134">
        <v>15</v>
      </c>
      <c r="O134">
        <v>57.5</v>
      </c>
      <c r="P134">
        <v>5</v>
      </c>
      <c r="Q134">
        <v>3</v>
      </c>
      <c r="R134">
        <v>10</v>
      </c>
    </row>
    <row r="135" spans="1:18" x14ac:dyDescent="0.25">
      <c r="A135" t="s">
        <v>142</v>
      </c>
      <c r="B135">
        <v>120.9</v>
      </c>
      <c r="C135">
        <v>7.5792999999999999</v>
      </c>
      <c r="D135" s="1">
        <v>6.0610000000000001E-7</v>
      </c>
      <c r="E135">
        <v>85</v>
      </c>
      <c r="G135">
        <v>178</v>
      </c>
      <c r="H135">
        <v>181</v>
      </c>
      <c r="I135">
        <v>841</v>
      </c>
      <c r="J135">
        <v>14</v>
      </c>
      <c r="K135">
        <v>19</v>
      </c>
      <c r="L135">
        <v>91</v>
      </c>
      <c r="M135">
        <v>45</v>
      </c>
      <c r="N135">
        <v>26</v>
      </c>
      <c r="O135">
        <v>85</v>
      </c>
      <c r="P135">
        <v>8</v>
      </c>
      <c r="Q135">
        <v>4.5</v>
      </c>
      <c r="R135">
        <v>20</v>
      </c>
    </row>
    <row r="136" spans="1:18" x14ac:dyDescent="0.25">
      <c r="A136" t="s">
        <v>143</v>
      </c>
      <c r="B136">
        <v>121</v>
      </c>
      <c r="C136">
        <v>7.5979999999999999</v>
      </c>
      <c r="D136" s="1">
        <v>6.0470000000000001E-7</v>
      </c>
      <c r="E136">
        <v>85</v>
      </c>
      <c r="G136">
        <v>160</v>
      </c>
      <c r="H136">
        <v>207.5</v>
      </c>
      <c r="I136">
        <v>827</v>
      </c>
      <c r="J136">
        <v>23</v>
      </c>
      <c r="K136">
        <v>31</v>
      </c>
      <c r="L136">
        <v>108</v>
      </c>
      <c r="M136">
        <v>54</v>
      </c>
      <c r="N136">
        <v>32</v>
      </c>
      <c r="O136">
        <v>94</v>
      </c>
      <c r="P136">
        <v>9</v>
      </c>
      <c r="Q136">
        <v>9</v>
      </c>
      <c r="R136">
        <v>23.5</v>
      </c>
    </row>
    <row r="137" spans="1:18" x14ac:dyDescent="0.25">
      <c r="A137" t="s">
        <v>144</v>
      </c>
      <c r="B137">
        <v>120.9</v>
      </c>
      <c r="C137">
        <v>7.6197999999999997</v>
      </c>
      <c r="D137" s="1">
        <v>6.0200000000000002E-7</v>
      </c>
      <c r="E137">
        <v>85</v>
      </c>
      <c r="G137">
        <v>158</v>
      </c>
      <c r="H137">
        <v>211</v>
      </c>
      <c r="I137">
        <v>829</v>
      </c>
      <c r="J137">
        <v>13</v>
      </c>
      <c r="K137">
        <v>24</v>
      </c>
      <c r="L137">
        <v>91</v>
      </c>
      <c r="M137">
        <v>69.5</v>
      </c>
      <c r="N137">
        <v>63</v>
      </c>
      <c r="O137">
        <v>155.5</v>
      </c>
      <c r="P137">
        <v>21</v>
      </c>
      <c r="Q137">
        <v>9</v>
      </c>
      <c r="R137">
        <v>38</v>
      </c>
    </row>
    <row r="138" spans="1:18" x14ac:dyDescent="0.25">
      <c r="A138" t="s">
        <v>145</v>
      </c>
      <c r="B138">
        <v>120.9</v>
      </c>
      <c r="C138">
        <v>7.6418999999999997</v>
      </c>
      <c r="D138" s="1">
        <v>6.0019999999999999E-7</v>
      </c>
      <c r="E138">
        <v>85</v>
      </c>
      <c r="G138">
        <v>138</v>
      </c>
      <c r="H138">
        <v>209</v>
      </c>
      <c r="I138">
        <v>812.5</v>
      </c>
      <c r="J138">
        <v>26</v>
      </c>
      <c r="K138">
        <v>22</v>
      </c>
      <c r="L138">
        <v>98.5</v>
      </c>
      <c r="M138">
        <v>108</v>
      </c>
      <c r="N138">
        <v>85</v>
      </c>
      <c r="O138">
        <v>227</v>
      </c>
      <c r="P138">
        <v>21</v>
      </c>
      <c r="Q138">
        <v>13</v>
      </c>
      <c r="R138">
        <v>46</v>
      </c>
    </row>
    <row r="139" spans="1:18" x14ac:dyDescent="0.25">
      <c r="A139" t="s">
        <v>146</v>
      </c>
      <c r="B139">
        <v>120.9</v>
      </c>
      <c r="C139">
        <v>7.6597999999999997</v>
      </c>
      <c r="D139" s="1">
        <v>5.961E-7</v>
      </c>
      <c r="E139">
        <v>85</v>
      </c>
      <c r="G139">
        <v>142.5</v>
      </c>
      <c r="H139">
        <v>227.5</v>
      </c>
      <c r="I139">
        <v>877</v>
      </c>
      <c r="J139">
        <v>25</v>
      </c>
      <c r="K139">
        <v>32</v>
      </c>
      <c r="L139">
        <v>124</v>
      </c>
      <c r="M139">
        <v>113</v>
      </c>
      <c r="N139">
        <v>92.5</v>
      </c>
      <c r="O139">
        <v>254.5</v>
      </c>
      <c r="P139">
        <v>18</v>
      </c>
      <c r="Q139">
        <v>11.5</v>
      </c>
      <c r="R139">
        <v>38.5</v>
      </c>
    </row>
    <row r="140" spans="1:18" x14ac:dyDescent="0.25">
      <c r="A140" t="s">
        <v>147</v>
      </c>
      <c r="B140">
        <v>120</v>
      </c>
      <c r="C140">
        <v>7.6833</v>
      </c>
      <c r="D140" s="1">
        <v>5.9260000000000005E-7</v>
      </c>
      <c r="E140">
        <v>85</v>
      </c>
      <c r="G140">
        <v>186</v>
      </c>
      <c r="H140">
        <v>234.5</v>
      </c>
      <c r="I140">
        <v>926.5</v>
      </c>
      <c r="J140">
        <v>30</v>
      </c>
      <c r="K140">
        <v>34</v>
      </c>
      <c r="L140">
        <v>123</v>
      </c>
      <c r="M140">
        <v>127</v>
      </c>
      <c r="N140">
        <v>124</v>
      </c>
      <c r="O140">
        <v>315.5</v>
      </c>
      <c r="P140">
        <v>20</v>
      </c>
      <c r="Q140">
        <v>15</v>
      </c>
      <c r="R140">
        <v>46.5</v>
      </c>
    </row>
    <row r="141" spans="1:18" x14ac:dyDescent="0.25">
      <c r="A141" t="s">
        <v>148</v>
      </c>
      <c r="B141">
        <v>120.9</v>
      </c>
      <c r="C141">
        <v>7.7000999999999999</v>
      </c>
      <c r="D141" s="1">
        <v>5.9080000000000002E-7</v>
      </c>
      <c r="E141">
        <v>85</v>
      </c>
      <c r="G141">
        <v>214.5</v>
      </c>
      <c r="H141">
        <v>252.5</v>
      </c>
      <c r="I141">
        <v>1057.5</v>
      </c>
      <c r="J141">
        <v>28</v>
      </c>
      <c r="K141">
        <v>25.5</v>
      </c>
      <c r="L141">
        <v>141.5</v>
      </c>
      <c r="M141">
        <v>155</v>
      </c>
      <c r="N141">
        <v>154</v>
      </c>
      <c r="O141">
        <v>385.5</v>
      </c>
      <c r="P141">
        <v>19</v>
      </c>
      <c r="Q141">
        <v>24</v>
      </c>
      <c r="R141">
        <v>50</v>
      </c>
    </row>
    <row r="142" spans="1:18" x14ac:dyDescent="0.25">
      <c r="A142" t="s">
        <v>149</v>
      </c>
      <c r="B142">
        <v>120</v>
      </c>
      <c r="C142">
        <v>7.7205000000000004</v>
      </c>
      <c r="D142" s="1">
        <v>5.8920000000000001E-7</v>
      </c>
      <c r="E142">
        <v>85</v>
      </c>
      <c r="G142">
        <v>288</v>
      </c>
      <c r="H142">
        <v>287.5</v>
      </c>
      <c r="I142">
        <v>1184.5</v>
      </c>
      <c r="J142">
        <v>41</v>
      </c>
      <c r="K142">
        <v>34</v>
      </c>
      <c r="L142">
        <v>148</v>
      </c>
      <c r="M142">
        <v>171</v>
      </c>
      <c r="N142">
        <v>197</v>
      </c>
      <c r="O142">
        <v>477</v>
      </c>
      <c r="P142">
        <v>31</v>
      </c>
      <c r="Q142">
        <v>34</v>
      </c>
      <c r="R142">
        <v>85.5</v>
      </c>
    </row>
    <row r="143" spans="1:18" x14ac:dyDescent="0.25">
      <c r="A143" t="s">
        <v>150</v>
      </c>
      <c r="B143">
        <v>121</v>
      </c>
      <c r="C143">
        <v>7.7397</v>
      </c>
      <c r="D143" s="1">
        <v>5.8500000000000001E-7</v>
      </c>
      <c r="E143">
        <v>85</v>
      </c>
      <c r="G143">
        <v>381.5</v>
      </c>
      <c r="H143">
        <v>343</v>
      </c>
      <c r="I143">
        <v>1350</v>
      </c>
      <c r="J143">
        <v>47</v>
      </c>
      <c r="K143">
        <v>38</v>
      </c>
      <c r="L143">
        <v>157.5</v>
      </c>
      <c r="M143">
        <v>172</v>
      </c>
      <c r="N143">
        <v>191.5</v>
      </c>
      <c r="O143">
        <v>505.5</v>
      </c>
      <c r="P143">
        <v>29</v>
      </c>
      <c r="Q143">
        <v>25.5</v>
      </c>
      <c r="R143">
        <v>75</v>
      </c>
    </row>
    <row r="144" spans="1:18" x14ac:dyDescent="0.25">
      <c r="A144" t="s">
        <v>151</v>
      </c>
      <c r="B144">
        <v>120</v>
      </c>
      <c r="C144">
        <v>7.7588999999999997</v>
      </c>
      <c r="D144" s="1">
        <v>5.8309999999999997E-7</v>
      </c>
      <c r="E144">
        <v>85</v>
      </c>
      <c r="G144">
        <v>420</v>
      </c>
      <c r="H144">
        <v>400.5</v>
      </c>
      <c r="I144">
        <v>1494</v>
      </c>
      <c r="J144">
        <v>57</v>
      </c>
      <c r="K144">
        <v>52</v>
      </c>
      <c r="L144">
        <v>199</v>
      </c>
      <c r="M144">
        <v>142</v>
      </c>
      <c r="N144">
        <v>222</v>
      </c>
      <c r="O144">
        <v>538</v>
      </c>
      <c r="P144">
        <v>27</v>
      </c>
      <c r="Q144">
        <v>35</v>
      </c>
      <c r="R144">
        <v>84.5</v>
      </c>
    </row>
    <row r="145" spans="1:18" x14ac:dyDescent="0.25">
      <c r="A145" t="s">
        <v>152</v>
      </c>
      <c r="B145">
        <v>120.9</v>
      </c>
      <c r="C145">
        <v>7.7784000000000004</v>
      </c>
      <c r="D145" s="1">
        <v>5.8319999999999998E-7</v>
      </c>
      <c r="E145">
        <v>85</v>
      </c>
      <c r="G145">
        <v>583</v>
      </c>
      <c r="H145">
        <v>442.5</v>
      </c>
      <c r="I145">
        <v>1807</v>
      </c>
      <c r="J145">
        <v>85</v>
      </c>
      <c r="K145">
        <v>46</v>
      </c>
      <c r="L145">
        <v>226</v>
      </c>
      <c r="M145">
        <v>175</v>
      </c>
      <c r="N145">
        <v>234</v>
      </c>
      <c r="O145">
        <v>621.5</v>
      </c>
      <c r="P145">
        <v>29</v>
      </c>
      <c r="Q145">
        <v>28</v>
      </c>
      <c r="R145">
        <v>93.5</v>
      </c>
    </row>
    <row r="146" spans="1:18" x14ac:dyDescent="0.25">
      <c r="A146" t="s">
        <v>153</v>
      </c>
      <c r="B146">
        <v>120.9</v>
      </c>
      <c r="C146">
        <v>7.7994000000000003</v>
      </c>
      <c r="D146" s="1">
        <v>5.8149999999999996E-7</v>
      </c>
      <c r="E146">
        <v>85</v>
      </c>
      <c r="G146">
        <v>1183</v>
      </c>
      <c r="H146">
        <v>630</v>
      </c>
      <c r="I146">
        <v>2590.5</v>
      </c>
      <c r="J146">
        <v>142</v>
      </c>
      <c r="K146">
        <v>88.5</v>
      </c>
      <c r="L146">
        <v>330</v>
      </c>
      <c r="M146">
        <v>182.5</v>
      </c>
      <c r="N146">
        <v>243.5</v>
      </c>
      <c r="O146">
        <v>670.5</v>
      </c>
      <c r="P146">
        <v>21</v>
      </c>
      <c r="Q146">
        <v>34.5</v>
      </c>
      <c r="R146">
        <v>102.5</v>
      </c>
    </row>
    <row r="147" spans="1:18" x14ac:dyDescent="0.25">
      <c r="A147" t="s">
        <v>154</v>
      </c>
      <c r="B147">
        <v>120.9</v>
      </c>
      <c r="C147">
        <v>7.8197999999999999</v>
      </c>
      <c r="D147" s="1">
        <v>5.778E-7</v>
      </c>
      <c r="E147">
        <v>85</v>
      </c>
      <c r="G147">
        <v>2045.5</v>
      </c>
      <c r="H147">
        <v>886</v>
      </c>
      <c r="I147">
        <v>3706</v>
      </c>
      <c r="J147">
        <v>235</v>
      </c>
      <c r="K147">
        <v>110.5</v>
      </c>
      <c r="L147">
        <v>441.5</v>
      </c>
      <c r="M147">
        <v>188</v>
      </c>
      <c r="N147">
        <v>247.5</v>
      </c>
      <c r="O147">
        <v>726.5</v>
      </c>
      <c r="P147">
        <v>38</v>
      </c>
      <c r="Q147">
        <v>37.5</v>
      </c>
      <c r="R147">
        <v>134</v>
      </c>
    </row>
    <row r="148" spans="1:18" x14ac:dyDescent="0.25">
      <c r="A148" t="s">
        <v>155</v>
      </c>
      <c r="B148">
        <v>120.9</v>
      </c>
      <c r="C148">
        <v>7.8391000000000002</v>
      </c>
      <c r="D148" s="1">
        <v>5.7420000000000005E-7</v>
      </c>
      <c r="E148">
        <v>85</v>
      </c>
      <c r="G148">
        <v>3590</v>
      </c>
      <c r="H148">
        <v>1686</v>
      </c>
      <c r="I148">
        <v>6136</v>
      </c>
      <c r="J148">
        <v>435</v>
      </c>
      <c r="K148">
        <v>186.5</v>
      </c>
      <c r="L148">
        <v>751</v>
      </c>
      <c r="M148">
        <v>178.5</v>
      </c>
      <c r="N148">
        <v>261</v>
      </c>
      <c r="O148">
        <v>760.5</v>
      </c>
      <c r="P148">
        <v>29.5</v>
      </c>
      <c r="Q148">
        <v>39</v>
      </c>
      <c r="R148">
        <v>128</v>
      </c>
    </row>
    <row r="149" spans="1:18" x14ac:dyDescent="0.25">
      <c r="A149" t="s">
        <v>156</v>
      </c>
      <c r="B149">
        <v>120.9</v>
      </c>
      <c r="C149">
        <v>7.8605</v>
      </c>
      <c r="D149" s="1">
        <v>5.7270000000000004E-7</v>
      </c>
      <c r="E149">
        <v>85</v>
      </c>
      <c r="G149">
        <v>9166</v>
      </c>
      <c r="H149">
        <v>3056.5</v>
      </c>
      <c r="I149">
        <v>13406.5</v>
      </c>
      <c r="J149">
        <v>1034.5</v>
      </c>
      <c r="K149">
        <v>350.5</v>
      </c>
      <c r="L149">
        <v>1542</v>
      </c>
      <c r="M149">
        <v>192</v>
      </c>
      <c r="N149">
        <v>268.5</v>
      </c>
      <c r="O149">
        <v>819</v>
      </c>
      <c r="P149">
        <v>32</v>
      </c>
      <c r="Q149">
        <v>47.5</v>
      </c>
      <c r="R149">
        <v>135.5</v>
      </c>
    </row>
    <row r="150" spans="1:18" x14ac:dyDescent="0.25">
      <c r="A150" t="s">
        <v>157</v>
      </c>
      <c r="B150">
        <v>120.9</v>
      </c>
      <c r="C150">
        <v>7.8830999999999998</v>
      </c>
      <c r="D150" s="1">
        <v>5.6840000000000003E-7</v>
      </c>
      <c r="E150">
        <v>85</v>
      </c>
      <c r="G150">
        <v>25780.5</v>
      </c>
      <c r="H150">
        <v>7394.5</v>
      </c>
      <c r="I150">
        <v>35148</v>
      </c>
      <c r="J150">
        <v>2766.5</v>
      </c>
      <c r="K150">
        <v>768.5</v>
      </c>
      <c r="L150">
        <v>3767</v>
      </c>
      <c r="M150">
        <v>194</v>
      </c>
      <c r="N150">
        <v>287.5</v>
      </c>
      <c r="O150">
        <v>903</v>
      </c>
      <c r="P150">
        <v>32</v>
      </c>
      <c r="Q150">
        <v>43.5</v>
      </c>
      <c r="R150">
        <v>145.5</v>
      </c>
    </row>
    <row r="151" spans="1:18" x14ac:dyDescent="0.25">
      <c r="A151" t="s">
        <v>158</v>
      </c>
      <c r="B151">
        <v>120.9</v>
      </c>
      <c r="C151">
        <v>7.9028</v>
      </c>
      <c r="D151" s="1">
        <v>5.6810000000000001E-7</v>
      </c>
      <c r="E151">
        <v>85</v>
      </c>
      <c r="G151">
        <v>23837</v>
      </c>
      <c r="H151">
        <v>20296.5</v>
      </c>
      <c r="I151">
        <v>47175</v>
      </c>
      <c r="J151">
        <v>2529</v>
      </c>
      <c r="K151">
        <v>2213.5</v>
      </c>
      <c r="L151">
        <v>5098</v>
      </c>
      <c r="M151">
        <v>178.5</v>
      </c>
      <c r="N151">
        <v>272.5</v>
      </c>
      <c r="O151">
        <v>929</v>
      </c>
      <c r="P151">
        <v>39</v>
      </c>
      <c r="Q151">
        <v>38</v>
      </c>
      <c r="R151">
        <v>143</v>
      </c>
    </row>
    <row r="152" spans="1:18" x14ac:dyDescent="0.25">
      <c r="A152" t="s">
        <v>159</v>
      </c>
      <c r="B152">
        <v>120.9</v>
      </c>
      <c r="C152">
        <v>7.9203999999999999</v>
      </c>
      <c r="D152" s="1">
        <v>5.6479999999999998E-7</v>
      </c>
      <c r="E152">
        <v>85</v>
      </c>
      <c r="G152">
        <v>22751</v>
      </c>
      <c r="H152">
        <v>30518</v>
      </c>
      <c r="I152">
        <v>58086.5</v>
      </c>
      <c r="J152">
        <v>2353.5</v>
      </c>
      <c r="K152">
        <v>3250.5</v>
      </c>
      <c r="L152">
        <v>6178</v>
      </c>
      <c r="M152">
        <v>186</v>
      </c>
      <c r="N152">
        <v>286</v>
      </c>
      <c r="O152">
        <v>970</v>
      </c>
      <c r="P152">
        <v>37</v>
      </c>
      <c r="Q152">
        <v>44</v>
      </c>
      <c r="R152">
        <v>161.5</v>
      </c>
    </row>
    <row r="153" spans="1:18" x14ac:dyDescent="0.25">
      <c r="A153" t="s">
        <v>160</v>
      </c>
      <c r="B153">
        <v>120.9</v>
      </c>
      <c r="C153">
        <v>7.9412000000000003</v>
      </c>
      <c r="D153" s="1">
        <v>5.6240000000000001E-7</v>
      </c>
      <c r="E153">
        <v>85</v>
      </c>
      <c r="G153">
        <v>27804.5</v>
      </c>
      <c r="H153">
        <v>40489</v>
      </c>
      <c r="I153">
        <v>79360.5</v>
      </c>
      <c r="J153">
        <v>2859.5</v>
      </c>
      <c r="K153">
        <v>4247.5</v>
      </c>
      <c r="L153">
        <v>8313.5</v>
      </c>
      <c r="M153">
        <v>201.5</v>
      </c>
      <c r="N153">
        <v>298</v>
      </c>
      <c r="O153">
        <v>1031</v>
      </c>
      <c r="P153">
        <v>35</v>
      </c>
      <c r="Q153">
        <v>37</v>
      </c>
      <c r="R153">
        <v>150</v>
      </c>
    </row>
    <row r="154" spans="1:18" x14ac:dyDescent="0.25">
      <c r="A154" t="s">
        <v>161</v>
      </c>
      <c r="B154">
        <v>120.9</v>
      </c>
      <c r="C154">
        <v>7.9600999999999997</v>
      </c>
      <c r="D154" s="1">
        <v>5.6179999999999996E-7</v>
      </c>
      <c r="E154">
        <v>85</v>
      </c>
      <c r="G154">
        <v>27563.5</v>
      </c>
      <c r="H154">
        <v>43613.5</v>
      </c>
      <c r="I154">
        <v>91784.5</v>
      </c>
      <c r="J154">
        <v>2796.5</v>
      </c>
      <c r="K154">
        <v>4537</v>
      </c>
      <c r="L154">
        <v>9681.5</v>
      </c>
      <c r="M154">
        <v>178</v>
      </c>
      <c r="N154">
        <v>311</v>
      </c>
      <c r="O154">
        <v>1089</v>
      </c>
      <c r="P154">
        <v>35</v>
      </c>
      <c r="Q154">
        <v>50</v>
      </c>
      <c r="R154">
        <v>186</v>
      </c>
    </row>
    <row r="155" spans="1:18" x14ac:dyDescent="0.25">
      <c r="A155" t="s">
        <v>162</v>
      </c>
      <c r="B155">
        <v>120.9</v>
      </c>
      <c r="C155">
        <v>7.9802</v>
      </c>
      <c r="D155" s="1">
        <v>5.5850000000000003E-7</v>
      </c>
      <c r="E155">
        <v>85</v>
      </c>
      <c r="G155">
        <v>27525</v>
      </c>
      <c r="H155">
        <v>43616.5</v>
      </c>
      <c r="I155">
        <v>99763</v>
      </c>
      <c r="J155">
        <v>2869</v>
      </c>
      <c r="K155">
        <v>4573</v>
      </c>
      <c r="L155">
        <v>10608</v>
      </c>
      <c r="M155">
        <v>207</v>
      </c>
      <c r="N155">
        <v>298.5</v>
      </c>
      <c r="O155">
        <v>1197.5</v>
      </c>
      <c r="P155">
        <v>33</v>
      </c>
      <c r="Q155">
        <v>55.5</v>
      </c>
      <c r="R155">
        <v>199</v>
      </c>
    </row>
    <row r="156" spans="1:18" x14ac:dyDescent="0.25">
      <c r="A156" t="s">
        <v>163</v>
      </c>
      <c r="B156">
        <v>120.9</v>
      </c>
      <c r="C156">
        <v>7.9997999999999996</v>
      </c>
      <c r="D156" s="1">
        <v>5.5749999999999996E-7</v>
      </c>
      <c r="E156">
        <v>85</v>
      </c>
      <c r="G156">
        <v>27595.5</v>
      </c>
      <c r="H156">
        <v>39497.5</v>
      </c>
      <c r="I156">
        <v>98232.5</v>
      </c>
      <c r="J156">
        <v>2895</v>
      </c>
      <c r="K156">
        <v>4054</v>
      </c>
      <c r="L156">
        <v>10432</v>
      </c>
      <c r="M156">
        <v>165.5</v>
      </c>
      <c r="N156">
        <v>283.5</v>
      </c>
      <c r="O156">
        <v>1139</v>
      </c>
      <c r="P156">
        <v>21</v>
      </c>
      <c r="Q156">
        <v>58</v>
      </c>
      <c r="R156">
        <v>218.5</v>
      </c>
    </row>
    <row r="157" spans="1:18" x14ac:dyDescent="0.25">
      <c r="A157" t="s">
        <v>164</v>
      </c>
      <c r="B157">
        <v>121</v>
      </c>
      <c r="C157">
        <v>7.0007000000000001</v>
      </c>
      <c r="D157" s="1">
        <v>5.5170000000000005E-7</v>
      </c>
      <c r="E157">
        <v>85</v>
      </c>
      <c r="G157">
        <v>15</v>
      </c>
      <c r="H157">
        <v>34</v>
      </c>
      <c r="I157">
        <v>208</v>
      </c>
      <c r="J157">
        <v>4</v>
      </c>
      <c r="K157">
        <v>4</v>
      </c>
      <c r="L157">
        <v>24</v>
      </c>
      <c r="M157">
        <v>0</v>
      </c>
      <c r="N157">
        <v>0</v>
      </c>
      <c r="O157">
        <v>2</v>
      </c>
      <c r="P157">
        <v>0</v>
      </c>
      <c r="Q157">
        <v>0</v>
      </c>
      <c r="R157">
        <v>1</v>
      </c>
    </row>
    <row r="158" spans="1:18" x14ac:dyDescent="0.25">
      <c r="A158" t="s">
        <v>165</v>
      </c>
      <c r="B158">
        <v>120.9</v>
      </c>
      <c r="C158">
        <v>7.0187999999999997</v>
      </c>
      <c r="D158" s="1">
        <v>5.5049999999999996E-7</v>
      </c>
      <c r="E158">
        <v>85</v>
      </c>
      <c r="G158">
        <v>26</v>
      </c>
      <c r="H158">
        <v>33</v>
      </c>
      <c r="I158">
        <v>217</v>
      </c>
      <c r="J158">
        <v>0</v>
      </c>
      <c r="K158">
        <v>2</v>
      </c>
      <c r="L158">
        <v>12</v>
      </c>
      <c r="M158">
        <v>0</v>
      </c>
      <c r="N158">
        <v>2</v>
      </c>
      <c r="O158">
        <v>3</v>
      </c>
      <c r="P158">
        <v>0</v>
      </c>
      <c r="Q158">
        <v>1</v>
      </c>
      <c r="R158">
        <v>2</v>
      </c>
    </row>
    <row r="159" spans="1:18" x14ac:dyDescent="0.25">
      <c r="A159" t="s">
        <v>166</v>
      </c>
      <c r="B159">
        <v>120.9</v>
      </c>
      <c r="C159">
        <v>7.0425000000000004</v>
      </c>
      <c r="D159" s="1">
        <v>5.4789999999999998E-7</v>
      </c>
      <c r="E159">
        <v>85</v>
      </c>
      <c r="G159">
        <v>17.5</v>
      </c>
      <c r="H159">
        <v>40</v>
      </c>
      <c r="I159">
        <v>207.5</v>
      </c>
      <c r="J159">
        <v>0</v>
      </c>
      <c r="K159">
        <v>5</v>
      </c>
      <c r="L159">
        <v>29</v>
      </c>
      <c r="M159">
        <v>0</v>
      </c>
      <c r="N159">
        <v>2</v>
      </c>
      <c r="O159">
        <v>0.5</v>
      </c>
      <c r="P159">
        <v>0</v>
      </c>
      <c r="Q159">
        <v>0</v>
      </c>
      <c r="R159">
        <v>0</v>
      </c>
    </row>
    <row r="160" spans="1:18" x14ac:dyDescent="0.25">
      <c r="A160" t="s">
        <v>167</v>
      </c>
      <c r="B160">
        <v>120.9</v>
      </c>
      <c r="C160">
        <v>7.0570000000000004</v>
      </c>
      <c r="D160" s="1">
        <v>5.5209999999999997E-7</v>
      </c>
      <c r="E160">
        <v>85</v>
      </c>
      <c r="G160">
        <v>23</v>
      </c>
      <c r="H160">
        <v>44</v>
      </c>
      <c r="I160">
        <v>240</v>
      </c>
      <c r="J160">
        <v>4</v>
      </c>
      <c r="K160">
        <v>6</v>
      </c>
      <c r="L160">
        <v>26</v>
      </c>
      <c r="M160">
        <v>1</v>
      </c>
      <c r="N160">
        <v>0</v>
      </c>
      <c r="O160">
        <v>1</v>
      </c>
      <c r="P160">
        <v>0</v>
      </c>
      <c r="Q160">
        <v>0</v>
      </c>
      <c r="R160">
        <v>0</v>
      </c>
    </row>
    <row r="161" spans="1:18" x14ac:dyDescent="0.25">
      <c r="A161" t="s">
        <v>168</v>
      </c>
      <c r="B161">
        <v>120.9</v>
      </c>
      <c r="C161">
        <v>7.0791000000000004</v>
      </c>
      <c r="D161" s="1">
        <v>5.4990000000000002E-7</v>
      </c>
      <c r="E161">
        <v>85</v>
      </c>
      <c r="G161">
        <v>20</v>
      </c>
      <c r="H161">
        <v>48</v>
      </c>
      <c r="I161">
        <v>248</v>
      </c>
      <c r="J161">
        <v>3</v>
      </c>
      <c r="K161">
        <v>4</v>
      </c>
      <c r="L161">
        <v>26</v>
      </c>
      <c r="M161">
        <v>0</v>
      </c>
      <c r="N161">
        <v>0</v>
      </c>
      <c r="O161">
        <v>0.5</v>
      </c>
      <c r="P161">
        <v>1</v>
      </c>
      <c r="Q161">
        <v>0</v>
      </c>
      <c r="R161">
        <v>0.5</v>
      </c>
    </row>
    <row r="162" spans="1:18" x14ac:dyDescent="0.25">
      <c r="A162" t="s">
        <v>169</v>
      </c>
      <c r="B162">
        <v>120</v>
      </c>
      <c r="C162">
        <v>7.0994999999999999</v>
      </c>
      <c r="D162" s="1">
        <v>5.4809999999999999E-7</v>
      </c>
      <c r="E162">
        <v>85</v>
      </c>
      <c r="G162">
        <v>22</v>
      </c>
      <c r="H162">
        <v>41</v>
      </c>
      <c r="I162">
        <v>236</v>
      </c>
      <c r="J162">
        <v>2</v>
      </c>
      <c r="K162">
        <v>6</v>
      </c>
      <c r="L162">
        <v>24</v>
      </c>
      <c r="M162">
        <v>1</v>
      </c>
      <c r="N162">
        <v>2</v>
      </c>
      <c r="O162">
        <v>4</v>
      </c>
      <c r="P162">
        <v>0</v>
      </c>
      <c r="Q162">
        <v>0</v>
      </c>
      <c r="R162">
        <v>1</v>
      </c>
    </row>
    <row r="163" spans="1:18" x14ac:dyDescent="0.25">
      <c r="A163" t="s">
        <v>170</v>
      </c>
      <c r="B163">
        <v>120.9</v>
      </c>
      <c r="C163">
        <v>7.1205999999999996</v>
      </c>
      <c r="D163" s="1">
        <v>5.4779999999999997E-7</v>
      </c>
      <c r="E163">
        <v>85</v>
      </c>
      <c r="G163">
        <v>27</v>
      </c>
      <c r="H163">
        <v>39</v>
      </c>
      <c r="I163">
        <v>245</v>
      </c>
      <c r="J163">
        <v>2</v>
      </c>
      <c r="K163">
        <v>1</v>
      </c>
      <c r="L163">
        <v>20</v>
      </c>
      <c r="M163">
        <v>0</v>
      </c>
      <c r="N163">
        <v>1</v>
      </c>
      <c r="O163">
        <v>2</v>
      </c>
      <c r="P163">
        <v>0</v>
      </c>
      <c r="Q163">
        <v>0</v>
      </c>
      <c r="R163">
        <v>0</v>
      </c>
    </row>
    <row r="164" spans="1:18" x14ac:dyDescent="0.25">
      <c r="A164" t="s">
        <v>171</v>
      </c>
      <c r="B164">
        <v>120.9</v>
      </c>
      <c r="C164">
        <v>7.1398999999999999</v>
      </c>
      <c r="D164" s="1">
        <v>5.4430000000000002E-7</v>
      </c>
      <c r="E164">
        <v>85</v>
      </c>
      <c r="G164">
        <v>21</v>
      </c>
      <c r="H164">
        <v>34</v>
      </c>
      <c r="I164">
        <v>247</v>
      </c>
      <c r="J164">
        <v>3</v>
      </c>
      <c r="K164">
        <v>9</v>
      </c>
      <c r="L164">
        <v>37</v>
      </c>
      <c r="M164">
        <v>2</v>
      </c>
      <c r="N164">
        <v>1</v>
      </c>
      <c r="O164">
        <v>4.5</v>
      </c>
      <c r="P164">
        <v>0</v>
      </c>
      <c r="Q164">
        <v>1</v>
      </c>
      <c r="R164">
        <v>1.5</v>
      </c>
    </row>
    <row r="165" spans="1:18" x14ac:dyDescent="0.25">
      <c r="A165" t="s">
        <v>172</v>
      </c>
      <c r="B165">
        <v>120.9</v>
      </c>
      <c r="C165">
        <v>7.1604999999999999</v>
      </c>
      <c r="D165" s="1">
        <v>5.4339999999999996E-7</v>
      </c>
      <c r="E165">
        <v>85</v>
      </c>
      <c r="G165">
        <v>23</v>
      </c>
      <c r="H165">
        <v>45</v>
      </c>
      <c r="I165">
        <v>255</v>
      </c>
      <c r="J165">
        <v>2</v>
      </c>
      <c r="K165">
        <v>1</v>
      </c>
      <c r="L165">
        <v>18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0.5</v>
      </c>
    </row>
    <row r="166" spans="1:18" x14ac:dyDescent="0.25">
      <c r="A166" t="s">
        <v>173</v>
      </c>
      <c r="B166">
        <v>120.9</v>
      </c>
      <c r="C166">
        <v>7.1801000000000004</v>
      </c>
      <c r="D166" s="1">
        <v>5.4069999999999996E-7</v>
      </c>
      <c r="E166">
        <v>85</v>
      </c>
      <c r="G166">
        <v>21</v>
      </c>
      <c r="H166">
        <v>40</v>
      </c>
      <c r="I166">
        <v>244</v>
      </c>
      <c r="J166">
        <v>4</v>
      </c>
      <c r="K166">
        <v>2</v>
      </c>
      <c r="L166">
        <v>28</v>
      </c>
      <c r="M166">
        <v>2</v>
      </c>
      <c r="N166">
        <v>2</v>
      </c>
      <c r="O166">
        <v>7</v>
      </c>
      <c r="P166">
        <v>0</v>
      </c>
      <c r="Q166">
        <v>0</v>
      </c>
      <c r="R166">
        <v>0</v>
      </c>
    </row>
    <row r="167" spans="1:18" x14ac:dyDescent="0.25">
      <c r="A167" t="s">
        <v>174</v>
      </c>
      <c r="B167">
        <v>120</v>
      </c>
      <c r="C167">
        <v>7.2004000000000001</v>
      </c>
      <c r="D167" s="1">
        <v>5.383E-7</v>
      </c>
      <c r="E167">
        <v>85</v>
      </c>
      <c r="G167">
        <v>14</v>
      </c>
      <c r="H167">
        <v>38</v>
      </c>
      <c r="I167">
        <v>221</v>
      </c>
      <c r="J167">
        <v>0</v>
      </c>
      <c r="K167">
        <v>6</v>
      </c>
      <c r="L167">
        <v>30</v>
      </c>
      <c r="M167">
        <v>2</v>
      </c>
      <c r="N167">
        <v>0</v>
      </c>
      <c r="O167">
        <v>4</v>
      </c>
      <c r="P167">
        <v>0</v>
      </c>
      <c r="Q167">
        <v>1</v>
      </c>
      <c r="R167">
        <v>1</v>
      </c>
    </row>
    <row r="168" spans="1:18" x14ac:dyDescent="0.25">
      <c r="A168" t="s">
        <v>175</v>
      </c>
      <c r="B168">
        <v>120.9</v>
      </c>
      <c r="C168">
        <v>7.2195999999999998</v>
      </c>
      <c r="D168" s="1">
        <v>5.3610000000000004E-7</v>
      </c>
      <c r="E168">
        <v>85</v>
      </c>
      <c r="G168">
        <v>24</v>
      </c>
      <c r="H168">
        <v>44</v>
      </c>
      <c r="I168">
        <v>257.5</v>
      </c>
      <c r="J168">
        <v>2</v>
      </c>
      <c r="K168">
        <v>4</v>
      </c>
      <c r="L168">
        <v>31</v>
      </c>
      <c r="M168">
        <v>0</v>
      </c>
      <c r="N168">
        <v>1</v>
      </c>
      <c r="O168">
        <v>4.5</v>
      </c>
      <c r="P168">
        <v>0</v>
      </c>
      <c r="Q168">
        <v>0</v>
      </c>
      <c r="R168">
        <v>-0.5</v>
      </c>
    </row>
    <row r="169" spans="1:18" x14ac:dyDescent="0.25">
      <c r="A169" t="s">
        <v>176</v>
      </c>
      <c r="B169">
        <v>120</v>
      </c>
      <c r="C169">
        <v>7.2412999999999998</v>
      </c>
      <c r="D169" s="1">
        <v>5.3389999999999998E-7</v>
      </c>
      <c r="E169">
        <v>85</v>
      </c>
      <c r="G169">
        <v>26</v>
      </c>
      <c r="H169">
        <v>40</v>
      </c>
      <c r="I169">
        <v>262</v>
      </c>
      <c r="J169">
        <v>3</v>
      </c>
      <c r="K169">
        <v>7</v>
      </c>
      <c r="L169">
        <v>27</v>
      </c>
      <c r="M169">
        <v>1</v>
      </c>
      <c r="N169">
        <v>1</v>
      </c>
      <c r="O169">
        <v>3</v>
      </c>
      <c r="P169">
        <v>1</v>
      </c>
      <c r="Q169">
        <v>0</v>
      </c>
      <c r="R169">
        <v>1</v>
      </c>
    </row>
    <row r="170" spans="1:18" x14ac:dyDescent="0.25">
      <c r="A170" t="s">
        <v>177</v>
      </c>
      <c r="B170">
        <v>120.9</v>
      </c>
      <c r="C170">
        <v>7.2610999999999999</v>
      </c>
      <c r="D170" s="1">
        <v>5.3119999999999999E-7</v>
      </c>
      <c r="E170">
        <v>85</v>
      </c>
      <c r="G170">
        <v>30</v>
      </c>
      <c r="H170">
        <v>35.5</v>
      </c>
      <c r="I170">
        <v>261</v>
      </c>
      <c r="J170">
        <v>2</v>
      </c>
      <c r="K170">
        <v>3.5</v>
      </c>
      <c r="L170">
        <v>22.5</v>
      </c>
      <c r="M170">
        <v>2</v>
      </c>
      <c r="N170">
        <v>3</v>
      </c>
      <c r="O170">
        <v>3.5</v>
      </c>
      <c r="P170">
        <v>0</v>
      </c>
      <c r="Q170">
        <v>0</v>
      </c>
      <c r="R170">
        <v>1</v>
      </c>
    </row>
    <row r="171" spans="1:18" x14ac:dyDescent="0.25">
      <c r="A171" t="s">
        <v>178</v>
      </c>
      <c r="B171">
        <v>120.9</v>
      </c>
      <c r="C171">
        <v>7.2804000000000002</v>
      </c>
      <c r="D171" s="1">
        <v>5.2929999999999996E-7</v>
      </c>
      <c r="E171">
        <v>85</v>
      </c>
      <c r="G171">
        <v>24.5</v>
      </c>
      <c r="H171">
        <v>42</v>
      </c>
      <c r="I171">
        <v>256.5</v>
      </c>
      <c r="J171">
        <v>3</v>
      </c>
      <c r="K171">
        <v>4</v>
      </c>
      <c r="L171">
        <v>32</v>
      </c>
      <c r="M171">
        <v>0</v>
      </c>
      <c r="N171">
        <v>0</v>
      </c>
      <c r="O171">
        <v>1.5</v>
      </c>
      <c r="P171">
        <v>0</v>
      </c>
      <c r="Q171">
        <v>0</v>
      </c>
      <c r="R171">
        <v>0</v>
      </c>
    </row>
    <row r="172" spans="1:18" x14ac:dyDescent="0.25">
      <c r="A172" t="s">
        <v>179</v>
      </c>
      <c r="B172">
        <v>120</v>
      </c>
      <c r="C172">
        <v>7.3005000000000004</v>
      </c>
      <c r="D172" s="1">
        <v>5.3170000000000003E-7</v>
      </c>
      <c r="E172">
        <v>85</v>
      </c>
      <c r="G172">
        <v>25</v>
      </c>
      <c r="H172">
        <v>41</v>
      </c>
      <c r="I172">
        <v>274</v>
      </c>
      <c r="J172">
        <v>2</v>
      </c>
      <c r="K172">
        <v>5</v>
      </c>
      <c r="L172">
        <v>23.5</v>
      </c>
      <c r="M172">
        <v>2</v>
      </c>
      <c r="N172">
        <v>1</v>
      </c>
      <c r="O172">
        <v>8</v>
      </c>
      <c r="P172">
        <v>0</v>
      </c>
      <c r="Q172">
        <v>0</v>
      </c>
      <c r="R172">
        <v>0.5</v>
      </c>
    </row>
    <row r="173" spans="1:18" x14ac:dyDescent="0.25">
      <c r="A173" t="s">
        <v>180</v>
      </c>
      <c r="B173">
        <v>120.9</v>
      </c>
      <c r="C173">
        <v>7.3194999999999997</v>
      </c>
      <c r="D173" s="1">
        <v>5.2910000000000005E-7</v>
      </c>
      <c r="E173">
        <v>85</v>
      </c>
      <c r="G173">
        <v>31</v>
      </c>
      <c r="H173">
        <v>45</v>
      </c>
      <c r="I173">
        <v>296</v>
      </c>
      <c r="J173">
        <v>6</v>
      </c>
      <c r="K173">
        <v>5</v>
      </c>
      <c r="L173">
        <v>38</v>
      </c>
      <c r="M173">
        <v>1</v>
      </c>
      <c r="N173">
        <v>5</v>
      </c>
      <c r="O173">
        <v>9</v>
      </c>
      <c r="P173">
        <v>0</v>
      </c>
      <c r="Q173">
        <v>1</v>
      </c>
      <c r="R173">
        <v>1</v>
      </c>
    </row>
    <row r="174" spans="1:18" x14ac:dyDescent="0.25">
      <c r="A174" t="s">
        <v>181</v>
      </c>
      <c r="B174">
        <v>120.9</v>
      </c>
      <c r="C174">
        <v>7.3403</v>
      </c>
      <c r="D174" s="1">
        <v>5.2770000000000005E-7</v>
      </c>
      <c r="E174">
        <v>85</v>
      </c>
      <c r="G174">
        <v>28</v>
      </c>
      <c r="H174">
        <v>45</v>
      </c>
      <c r="I174">
        <v>283</v>
      </c>
      <c r="J174">
        <v>8</v>
      </c>
      <c r="K174">
        <v>6</v>
      </c>
      <c r="L174">
        <v>35</v>
      </c>
      <c r="M174">
        <v>0</v>
      </c>
      <c r="N174">
        <v>2</v>
      </c>
      <c r="O174">
        <v>5</v>
      </c>
      <c r="P174">
        <v>0</v>
      </c>
      <c r="Q174">
        <v>0</v>
      </c>
      <c r="R174">
        <v>0</v>
      </c>
    </row>
    <row r="175" spans="1:18" x14ac:dyDescent="0.25">
      <c r="A175" t="s">
        <v>182</v>
      </c>
      <c r="B175">
        <v>120</v>
      </c>
      <c r="C175">
        <v>7.3592000000000004</v>
      </c>
      <c r="D175" s="1">
        <v>5.2600000000000002E-7</v>
      </c>
      <c r="E175">
        <v>85</v>
      </c>
      <c r="G175">
        <v>31</v>
      </c>
      <c r="H175">
        <v>48</v>
      </c>
      <c r="I175">
        <v>280.5</v>
      </c>
      <c r="J175">
        <v>3</v>
      </c>
      <c r="K175">
        <v>2</v>
      </c>
      <c r="L175">
        <v>28</v>
      </c>
      <c r="M175">
        <v>0</v>
      </c>
      <c r="N175">
        <v>2</v>
      </c>
      <c r="O175">
        <v>5.5</v>
      </c>
      <c r="P175">
        <v>0</v>
      </c>
      <c r="Q175">
        <v>0</v>
      </c>
      <c r="R175">
        <v>-0.5</v>
      </c>
    </row>
    <row r="176" spans="1:18" x14ac:dyDescent="0.25">
      <c r="A176" t="s">
        <v>183</v>
      </c>
      <c r="B176">
        <v>120.9</v>
      </c>
      <c r="C176">
        <v>7.3795000000000002</v>
      </c>
      <c r="D176" s="1">
        <v>5.2300000000000001E-7</v>
      </c>
      <c r="E176">
        <v>85</v>
      </c>
      <c r="G176">
        <v>39</v>
      </c>
      <c r="H176">
        <v>51</v>
      </c>
      <c r="I176">
        <v>302.5</v>
      </c>
      <c r="J176">
        <v>8</v>
      </c>
      <c r="K176">
        <v>5</v>
      </c>
      <c r="L176">
        <v>34</v>
      </c>
      <c r="M176">
        <v>2</v>
      </c>
      <c r="N176">
        <v>3</v>
      </c>
      <c r="O176">
        <v>13</v>
      </c>
      <c r="P176">
        <v>1</v>
      </c>
      <c r="Q176">
        <v>0</v>
      </c>
      <c r="R176">
        <v>1</v>
      </c>
    </row>
    <row r="177" spans="1:18" x14ac:dyDescent="0.25">
      <c r="A177" t="s">
        <v>184</v>
      </c>
      <c r="B177">
        <v>120</v>
      </c>
      <c r="C177">
        <v>7.4004000000000003</v>
      </c>
      <c r="D177" s="1">
        <v>5.2109999999999997E-7</v>
      </c>
      <c r="E177">
        <v>85</v>
      </c>
      <c r="G177">
        <v>52</v>
      </c>
      <c r="H177">
        <v>56</v>
      </c>
      <c r="I177">
        <v>322</v>
      </c>
      <c r="J177">
        <v>8</v>
      </c>
      <c r="K177">
        <v>6</v>
      </c>
      <c r="L177">
        <v>35</v>
      </c>
      <c r="M177">
        <v>1</v>
      </c>
      <c r="N177">
        <v>3</v>
      </c>
      <c r="O177">
        <v>12</v>
      </c>
      <c r="P177">
        <v>0</v>
      </c>
      <c r="Q177">
        <v>0</v>
      </c>
      <c r="R177">
        <v>0</v>
      </c>
    </row>
    <row r="178" spans="1:18" x14ac:dyDescent="0.25">
      <c r="A178" t="s">
        <v>185</v>
      </c>
      <c r="B178">
        <v>120.9</v>
      </c>
      <c r="C178">
        <v>7.4203000000000001</v>
      </c>
      <c r="D178" s="1">
        <v>5.1740000000000001E-7</v>
      </c>
      <c r="E178">
        <v>85</v>
      </c>
      <c r="G178">
        <v>108</v>
      </c>
      <c r="H178">
        <v>59</v>
      </c>
      <c r="I178">
        <v>394</v>
      </c>
      <c r="J178">
        <v>8</v>
      </c>
      <c r="K178">
        <v>9</v>
      </c>
      <c r="L178">
        <v>32</v>
      </c>
      <c r="M178">
        <v>2</v>
      </c>
      <c r="N178">
        <v>3</v>
      </c>
      <c r="O178">
        <v>8</v>
      </c>
      <c r="P178">
        <v>1</v>
      </c>
      <c r="Q178">
        <v>0</v>
      </c>
      <c r="R178">
        <v>0.5</v>
      </c>
    </row>
    <row r="179" spans="1:18" x14ac:dyDescent="0.25">
      <c r="A179" t="s">
        <v>186</v>
      </c>
      <c r="B179">
        <v>120.9</v>
      </c>
      <c r="C179">
        <v>7.4390999999999998</v>
      </c>
      <c r="D179" s="1">
        <v>5.1610000000000002E-7</v>
      </c>
      <c r="E179">
        <v>85</v>
      </c>
      <c r="G179">
        <v>69</v>
      </c>
      <c r="H179">
        <v>80</v>
      </c>
      <c r="I179">
        <v>366</v>
      </c>
      <c r="J179">
        <v>9</v>
      </c>
      <c r="K179">
        <v>13</v>
      </c>
      <c r="L179">
        <v>41</v>
      </c>
      <c r="M179">
        <v>2</v>
      </c>
      <c r="N179">
        <v>3</v>
      </c>
      <c r="O179">
        <v>8</v>
      </c>
      <c r="P179">
        <v>0</v>
      </c>
      <c r="Q179">
        <v>1</v>
      </c>
      <c r="R179">
        <v>1</v>
      </c>
    </row>
    <row r="180" spans="1:18" x14ac:dyDescent="0.25">
      <c r="A180" t="s">
        <v>187</v>
      </c>
      <c r="B180">
        <v>120</v>
      </c>
      <c r="C180">
        <v>7.4602000000000004</v>
      </c>
      <c r="D180" s="1">
        <v>5.1320000000000002E-7</v>
      </c>
      <c r="E180">
        <v>85</v>
      </c>
      <c r="G180">
        <v>43</v>
      </c>
      <c r="H180">
        <v>98</v>
      </c>
      <c r="I180">
        <v>365</v>
      </c>
      <c r="J180">
        <v>7</v>
      </c>
      <c r="K180">
        <v>13</v>
      </c>
      <c r="L180">
        <v>46.5</v>
      </c>
      <c r="M180">
        <v>0</v>
      </c>
      <c r="N180">
        <v>1</v>
      </c>
      <c r="O180">
        <v>5</v>
      </c>
      <c r="P180">
        <v>0</v>
      </c>
      <c r="Q180">
        <v>1</v>
      </c>
      <c r="R180">
        <v>1</v>
      </c>
    </row>
    <row r="181" spans="1:18" x14ac:dyDescent="0.25">
      <c r="A181" t="s">
        <v>188</v>
      </c>
      <c r="B181">
        <v>120.9</v>
      </c>
      <c r="C181">
        <v>7.4802999999999997</v>
      </c>
      <c r="D181" s="1">
        <v>5.1070000000000004E-7</v>
      </c>
      <c r="E181">
        <v>85</v>
      </c>
      <c r="G181">
        <v>62</v>
      </c>
      <c r="H181">
        <v>132</v>
      </c>
      <c r="I181">
        <v>452</v>
      </c>
      <c r="J181">
        <v>4</v>
      </c>
      <c r="K181">
        <v>20</v>
      </c>
      <c r="L181">
        <v>45</v>
      </c>
      <c r="M181">
        <v>3</v>
      </c>
      <c r="N181">
        <v>2</v>
      </c>
      <c r="O181">
        <v>8</v>
      </c>
      <c r="P181">
        <v>0</v>
      </c>
      <c r="Q181">
        <v>0</v>
      </c>
      <c r="R181">
        <v>1</v>
      </c>
    </row>
    <row r="182" spans="1:18" x14ac:dyDescent="0.25">
      <c r="A182" t="s">
        <v>189</v>
      </c>
      <c r="B182">
        <v>120.9</v>
      </c>
      <c r="C182">
        <v>7.5008999999999997</v>
      </c>
      <c r="D182" s="1">
        <v>5.0839999999999997E-7</v>
      </c>
      <c r="E182">
        <v>85</v>
      </c>
      <c r="G182">
        <v>61</v>
      </c>
      <c r="H182">
        <v>102</v>
      </c>
      <c r="I182">
        <v>409.5</v>
      </c>
      <c r="J182">
        <v>6</v>
      </c>
      <c r="K182">
        <v>12</v>
      </c>
      <c r="L182">
        <v>51.5</v>
      </c>
      <c r="M182">
        <v>6</v>
      </c>
      <c r="N182">
        <v>8</v>
      </c>
      <c r="O182">
        <v>19.5</v>
      </c>
      <c r="P182">
        <v>1</v>
      </c>
      <c r="Q182">
        <v>1</v>
      </c>
      <c r="R182">
        <v>3</v>
      </c>
    </row>
    <row r="183" spans="1:18" x14ac:dyDescent="0.25">
      <c r="A183" t="s">
        <v>190</v>
      </c>
      <c r="B183">
        <v>120.9</v>
      </c>
      <c r="C183">
        <v>7.5186000000000002</v>
      </c>
      <c r="D183" s="1">
        <v>5.0569999999999998E-7</v>
      </c>
      <c r="E183">
        <v>85</v>
      </c>
      <c r="G183">
        <v>69</v>
      </c>
      <c r="H183">
        <v>110.5</v>
      </c>
      <c r="I183">
        <v>465.5</v>
      </c>
      <c r="J183">
        <v>7</v>
      </c>
      <c r="K183">
        <v>11</v>
      </c>
      <c r="L183">
        <v>50</v>
      </c>
      <c r="M183">
        <v>6</v>
      </c>
      <c r="N183">
        <v>7</v>
      </c>
      <c r="O183">
        <v>16.5</v>
      </c>
      <c r="P183">
        <v>1</v>
      </c>
      <c r="Q183">
        <v>0.5</v>
      </c>
      <c r="R183">
        <v>4.5</v>
      </c>
    </row>
    <row r="184" spans="1:18" x14ac:dyDescent="0.25">
      <c r="A184" t="s">
        <v>191</v>
      </c>
      <c r="B184">
        <v>120.9</v>
      </c>
      <c r="C184">
        <v>7.5392000000000001</v>
      </c>
      <c r="D184" s="1">
        <v>5.0470000000000001E-7</v>
      </c>
      <c r="E184">
        <v>85</v>
      </c>
      <c r="G184">
        <v>59</v>
      </c>
      <c r="H184">
        <v>100</v>
      </c>
      <c r="I184">
        <v>481</v>
      </c>
      <c r="J184">
        <v>12</v>
      </c>
      <c r="K184">
        <v>9</v>
      </c>
      <c r="L184">
        <v>55.5</v>
      </c>
      <c r="M184">
        <v>17</v>
      </c>
      <c r="N184">
        <v>10</v>
      </c>
      <c r="O184">
        <v>31</v>
      </c>
      <c r="P184">
        <v>5</v>
      </c>
      <c r="Q184">
        <v>2</v>
      </c>
      <c r="R184">
        <v>8</v>
      </c>
    </row>
    <row r="185" spans="1:18" x14ac:dyDescent="0.25">
      <c r="A185" t="s">
        <v>192</v>
      </c>
      <c r="B185">
        <v>120.9</v>
      </c>
      <c r="C185">
        <v>7.5629</v>
      </c>
      <c r="D185" s="1">
        <v>5.0249999999999995E-7</v>
      </c>
      <c r="E185">
        <v>85</v>
      </c>
      <c r="G185">
        <v>63</v>
      </c>
      <c r="H185">
        <v>113</v>
      </c>
      <c r="I185">
        <v>515</v>
      </c>
      <c r="J185">
        <v>10</v>
      </c>
      <c r="K185">
        <v>17</v>
      </c>
      <c r="L185">
        <v>61</v>
      </c>
      <c r="M185">
        <v>26</v>
      </c>
      <c r="N185">
        <v>15</v>
      </c>
      <c r="O185">
        <v>49</v>
      </c>
      <c r="P185">
        <v>1</v>
      </c>
      <c r="Q185">
        <v>2</v>
      </c>
      <c r="R185">
        <v>4</v>
      </c>
    </row>
    <row r="186" spans="1:18" x14ac:dyDescent="0.25">
      <c r="A186" t="s">
        <v>193</v>
      </c>
      <c r="B186">
        <v>120.9</v>
      </c>
      <c r="C186">
        <v>7.5815999999999999</v>
      </c>
      <c r="D186" s="1">
        <v>4.9910000000000002E-7</v>
      </c>
      <c r="E186">
        <v>85</v>
      </c>
      <c r="G186">
        <v>92</v>
      </c>
      <c r="H186">
        <v>132</v>
      </c>
      <c r="I186">
        <v>520</v>
      </c>
      <c r="J186">
        <v>12</v>
      </c>
      <c r="K186">
        <v>15</v>
      </c>
      <c r="L186">
        <v>64</v>
      </c>
      <c r="M186">
        <v>31</v>
      </c>
      <c r="N186">
        <v>26</v>
      </c>
      <c r="O186">
        <v>68.5</v>
      </c>
      <c r="P186">
        <v>2</v>
      </c>
      <c r="Q186">
        <v>3</v>
      </c>
      <c r="R186">
        <v>6.5</v>
      </c>
    </row>
    <row r="187" spans="1:18" x14ac:dyDescent="0.25">
      <c r="A187" t="s">
        <v>194</v>
      </c>
      <c r="B187">
        <v>120</v>
      </c>
      <c r="C187">
        <v>7.6018999999999997</v>
      </c>
      <c r="D187" s="1">
        <v>4.9709999999999997E-7</v>
      </c>
      <c r="E187">
        <v>85</v>
      </c>
      <c r="G187">
        <v>102</v>
      </c>
      <c r="H187">
        <v>115</v>
      </c>
      <c r="I187">
        <v>537</v>
      </c>
      <c r="J187">
        <v>9</v>
      </c>
      <c r="K187">
        <v>16</v>
      </c>
      <c r="L187">
        <v>73</v>
      </c>
      <c r="M187">
        <v>56</v>
      </c>
      <c r="N187">
        <v>31</v>
      </c>
      <c r="O187">
        <v>99</v>
      </c>
      <c r="P187">
        <v>6</v>
      </c>
      <c r="Q187">
        <v>4</v>
      </c>
      <c r="R187">
        <v>12</v>
      </c>
    </row>
    <row r="188" spans="1:18" x14ac:dyDescent="0.25">
      <c r="A188" t="s">
        <v>195</v>
      </c>
      <c r="B188">
        <v>120.9</v>
      </c>
      <c r="C188">
        <v>7.6195000000000004</v>
      </c>
      <c r="D188" s="1">
        <v>4.9490000000000002E-7</v>
      </c>
      <c r="E188">
        <v>85</v>
      </c>
      <c r="G188">
        <v>92</v>
      </c>
      <c r="H188">
        <v>112</v>
      </c>
      <c r="I188">
        <v>540.5</v>
      </c>
      <c r="J188">
        <v>14</v>
      </c>
      <c r="K188">
        <v>15</v>
      </c>
      <c r="L188">
        <v>78.5</v>
      </c>
      <c r="M188">
        <v>56</v>
      </c>
      <c r="N188">
        <v>39</v>
      </c>
      <c r="O188">
        <v>118</v>
      </c>
      <c r="P188">
        <v>5.5</v>
      </c>
      <c r="Q188">
        <v>5</v>
      </c>
      <c r="R188">
        <v>14.5</v>
      </c>
    </row>
    <row r="189" spans="1:18" x14ac:dyDescent="0.25">
      <c r="A189" t="s">
        <v>196</v>
      </c>
      <c r="B189">
        <v>120.9</v>
      </c>
      <c r="C189">
        <v>7.6412000000000004</v>
      </c>
      <c r="D189" s="1">
        <v>4.9350000000000002E-7</v>
      </c>
      <c r="E189">
        <v>85</v>
      </c>
      <c r="G189">
        <v>110</v>
      </c>
      <c r="H189">
        <v>146</v>
      </c>
      <c r="I189">
        <v>596</v>
      </c>
      <c r="J189">
        <v>17</v>
      </c>
      <c r="K189">
        <v>14</v>
      </c>
      <c r="L189">
        <v>74</v>
      </c>
      <c r="M189">
        <v>81.5</v>
      </c>
      <c r="N189">
        <v>65</v>
      </c>
      <c r="O189">
        <v>177</v>
      </c>
      <c r="P189">
        <v>14</v>
      </c>
      <c r="Q189">
        <v>11.5</v>
      </c>
      <c r="R189">
        <v>27</v>
      </c>
    </row>
    <row r="190" spans="1:18" x14ac:dyDescent="0.25">
      <c r="A190" t="s">
        <v>197</v>
      </c>
      <c r="B190">
        <v>120.9</v>
      </c>
      <c r="C190">
        <v>7.6586999999999996</v>
      </c>
      <c r="D190" s="1">
        <v>4.8950000000000004E-7</v>
      </c>
      <c r="E190">
        <v>85</v>
      </c>
      <c r="G190">
        <v>101.5</v>
      </c>
      <c r="H190">
        <v>127.5</v>
      </c>
      <c r="I190">
        <v>548.5</v>
      </c>
      <c r="J190">
        <v>17</v>
      </c>
      <c r="K190">
        <v>15</v>
      </c>
      <c r="L190">
        <v>72</v>
      </c>
      <c r="M190">
        <v>97</v>
      </c>
      <c r="N190">
        <v>80</v>
      </c>
      <c r="O190">
        <v>213</v>
      </c>
      <c r="P190">
        <v>21</v>
      </c>
      <c r="Q190">
        <v>15</v>
      </c>
      <c r="R190">
        <v>40.5</v>
      </c>
    </row>
    <row r="191" spans="1:18" x14ac:dyDescent="0.25">
      <c r="A191" t="s">
        <v>198</v>
      </c>
      <c r="B191">
        <v>120</v>
      </c>
      <c r="C191">
        <v>7.6806999999999999</v>
      </c>
      <c r="D191" s="1">
        <v>4.8820000000000004E-7</v>
      </c>
      <c r="E191">
        <v>85</v>
      </c>
      <c r="G191">
        <v>120</v>
      </c>
      <c r="H191">
        <v>146</v>
      </c>
      <c r="I191">
        <v>645.5</v>
      </c>
      <c r="J191">
        <v>18</v>
      </c>
      <c r="K191">
        <v>21</v>
      </c>
      <c r="L191">
        <v>87.5</v>
      </c>
      <c r="M191">
        <v>100</v>
      </c>
      <c r="N191">
        <v>96</v>
      </c>
      <c r="O191">
        <v>251</v>
      </c>
      <c r="P191">
        <v>13</v>
      </c>
      <c r="Q191">
        <v>14</v>
      </c>
      <c r="R191">
        <v>29</v>
      </c>
    </row>
    <row r="192" spans="1:18" x14ac:dyDescent="0.25">
      <c r="A192" t="s">
        <v>199</v>
      </c>
      <c r="B192">
        <v>120.9</v>
      </c>
      <c r="C192">
        <v>7.6981000000000002</v>
      </c>
      <c r="D192" s="1">
        <v>4.8599999999999998E-7</v>
      </c>
      <c r="E192">
        <v>85</v>
      </c>
      <c r="G192">
        <v>144</v>
      </c>
      <c r="H192">
        <v>167</v>
      </c>
      <c r="I192">
        <v>680.5</v>
      </c>
      <c r="J192">
        <v>19</v>
      </c>
      <c r="K192">
        <v>30</v>
      </c>
      <c r="L192">
        <v>110</v>
      </c>
      <c r="M192">
        <v>128</v>
      </c>
      <c r="N192">
        <v>110</v>
      </c>
      <c r="O192">
        <v>300</v>
      </c>
      <c r="P192">
        <v>13</v>
      </c>
      <c r="Q192">
        <v>19</v>
      </c>
      <c r="R192">
        <v>39.5</v>
      </c>
    </row>
    <row r="193" spans="1:18" x14ac:dyDescent="0.25">
      <c r="A193" t="s">
        <v>200</v>
      </c>
      <c r="B193">
        <v>120.9</v>
      </c>
      <c r="C193">
        <v>7.7203999999999997</v>
      </c>
      <c r="D193" s="1">
        <v>4.8319999999999999E-7</v>
      </c>
      <c r="E193">
        <v>85</v>
      </c>
      <c r="G193">
        <v>176.5</v>
      </c>
      <c r="H193">
        <v>194</v>
      </c>
      <c r="I193">
        <v>747</v>
      </c>
      <c r="J193">
        <v>30</v>
      </c>
      <c r="K193">
        <v>20</v>
      </c>
      <c r="L193">
        <v>109</v>
      </c>
      <c r="M193">
        <v>119</v>
      </c>
      <c r="N193">
        <v>132</v>
      </c>
      <c r="O193">
        <v>328.5</v>
      </c>
      <c r="P193">
        <v>11.5</v>
      </c>
      <c r="Q193">
        <v>24</v>
      </c>
      <c r="R193">
        <v>59.5</v>
      </c>
    </row>
    <row r="194" spans="1:18" x14ac:dyDescent="0.25">
      <c r="A194" t="s">
        <v>201</v>
      </c>
      <c r="B194">
        <v>120.9</v>
      </c>
      <c r="C194">
        <v>7.7393999999999998</v>
      </c>
      <c r="D194" s="1">
        <v>4.8390000000000004E-7</v>
      </c>
      <c r="E194">
        <v>85</v>
      </c>
      <c r="G194">
        <v>223</v>
      </c>
      <c r="H194">
        <v>179.5</v>
      </c>
      <c r="I194">
        <v>840.5</v>
      </c>
      <c r="J194">
        <v>30</v>
      </c>
      <c r="K194">
        <v>30</v>
      </c>
      <c r="L194">
        <v>98</v>
      </c>
      <c r="M194">
        <v>104</v>
      </c>
      <c r="N194">
        <v>153</v>
      </c>
      <c r="O194">
        <v>360.5</v>
      </c>
      <c r="P194">
        <v>17</v>
      </c>
      <c r="Q194">
        <v>17.5</v>
      </c>
      <c r="R194">
        <v>53.5</v>
      </c>
    </row>
    <row r="195" spans="1:18" x14ac:dyDescent="0.25">
      <c r="A195" t="s">
        <v>202</v>
      </c>
      <c r="B195">
        <v>120.9</v>
      </c>
      <c r="C195">
        <v>7.7609000000000004</v>
      </c>
      <c r="D195" s="1">
        <v>4.8319999999999999E-7</v>
      </c>
      <c r="E195">
        <v>85</v>
      </c>
      <c r="G195">
        <v>303.5</v>
      </c>
      <c r="H195">
        <v>260</v>
      </c>
      <c r="I195">
        <v>1018</v>
      </c>
      <c r="J195">
        <v>39.5</v>
      </c>
      <c r="K195">
        <v>38</v>
      </c>
      <c r="L195">
        <v>145.5</v>
      </c>
      <c r="M195">
        <v>126</v>
      </c>
      <c r="N195">
        <v>172.5</v>
      </c>
      <c r="O195">
        <v>446</v>
      </c>
      <c r="P195">
        <v>11</v>
      </c>
      <c r="Q195">
        <v>31</v>
      </c>
      <c r="R195">
        <v>70</v>
      </c>
    </row>
    <row r="196" spans="1:18" x14ac:dyDescent="0.25">
      <c r="A196" t="s">
        <v>203</v>
      </c>
      <c r="B196">
        <v>120.9</v>
      </c>
      <c r="C196">
        <v>7.7784000000000004</v>
      </c>
      <c r="D196" s="1">
        <v>4.8019999999999997E-7</v>
      </c>
      <c r="E196">
        <v>85</v>
      </c>
      <c r="G196">
        <v>442</v>
      </c>
      <c r="H196">
        <v>320</v>
      </c>
      <c r="I196">
        <v>1236.5</v>
      </c>
      <c r="J196">
        <v>54</v>
      </c>
      <c r="K196">
        <v>41</v>
      </c>
      <c r="L196">
        <v>153</v>
      </c>
      <c r="M196">
        <v>120.5</v>
      </c>
      <c r="N196">
        <v>168</v>
      </c>
      <c r="O196">
        <v>448.5</v>
      </c>
      <c r="P196">
        <v>13.5</v>
      </c>
      <c r="Q196">
        <v>28</v>
      </c>
      <c r="R196">
        <v>73.5</v>
      </c>
    </row>
    <row r="197" spans="1:18" x14ac:dyDescent="0.25">
      <c r="A197" t="s">
        <v>204</v>
      </c>
      <c r="B197">
        <v>120.9</v>
      </c>
      <c r="C197">
        <v>7.8007999999999997</v>
      </c>
      <c r="D197" s="1">
        <v>4.764E-7</v>
      </c>
      <c r="E197">
        <v>85</v>
      </c>
      <c r="G197">
        <v>854</v>
      </c>
      <c r="H197">
        <v>439</v>
      </c>
      <c r="I197">
        <v>1852.5</v>
      </c>
      <c r="J197">
        <v>103.5</v>
      </c>
      <c r="K197">
        <v>61</v>
      </c>
      <c r="L197">
        <v>228.5</v>
      </c>
      <c r="M197">
        <v>144.5</v>
      </c>
      <c r="N197">
        <v>169.5</v>
      </c>
      <c r="O197">
        <v>515.5</v>
      </c>
      <c r="P197">
        <v>27</v>
      </c>
      <c r="Q197">
        <v>34</v>
      </c>
      <c r="R197">
        <v>94</v>
      </c>
    </row>
    <row r="198" spans="1:18" x14ac:dyDescent="0.25">
      <c r="A198" t="s">
        <v>205</v>
      </c>
      <c r="B198">
        <v>120.9</v>
      </c>
      <c r="C198">
        <v>7.8202999999999996</v>
      </c>
      <c r="D198" s="1">
        <v>4.7539999999999998E-7</v>
      </c>
      <c r="E198">
        <v>85</v>
      </c>
      <c r="G198">
        <v>1481.5</v>
      </c>
      <c r="H198">
        <v>720.5</v>
      </c>
      <c r="I198">
        <v>2755.5</v>
      </c>
      <c r="J198">
        <v>186</v>
      </c>
      <c r="K198">
        <v>109.5</v>
      </c>
      <c r="L198">
        <v>360.5</v>
      </c>
      <c r="M198">
        <v>126</v>
      </c>
      <c r="N198">
        <v>232.5</v>
      </c>
      <c r="O198">
        <v>569</v>
      </c>
      <c r="P198">
        <v>15.5</v>
      </c>
      <c r="Q198">
        <v>30</v>
      </c>
      <c r="R198">
        <v>76</v>
      </c>
    </row>
    <row r="199" spans="1:18" x14ac:dyDescent="0.25">
      <c r="A199" t="s">
        <v>206</v>
      </c>
      <c r="B199">
        <v>120.9</v>
      </c>
      <c r="C199">
        <v>7.8395000000000001</v>
      </c>
      <c r="D199" s="1">
        <v>4.7199999999999999E-7</v>
      </c>
      <c r="E199">
        <v>85</v>
      </c>
      <c r="G199">
        <v>2721.5</v>
      </c>
      <c r="H199">
        <v>1205.5</v>
      </c>
      <c r="I199">
        <v>4619.5</v>
      </c>
      <c r="J199">
        <v>287</v>
      </c>
      <c r="K199">
        <v>133.5</v>
      </c>
      <c r="L199">
        <v>502</v>
      </c>
      <c r="M199">
        <v>143.5</v>
      </c>
      <c r="N199">
        <v>215.5</v>
      </c>
      <c r="O199">
        <v>588</v>
      </c>
      <c r="P199">
        <v>22</v>
      </c>
      <c r="Q199">
        <v>27</v>
      </c>
      <c r="R199">
        <v>86</v>
      </c>
    </row>
    <row r="200" spans="1:18" x14ac:dyDescent="0.25">
      <c r="A200" t="s">
        <v>207</v>
      </c>
      <c r="B200">
        <v>120.9</v>
      </c>
      <c r="C200">
        <v>7.8597999999999999</v>
      </c>
      <c r="D200" s="1">
        <v>4.714E-7</v>
      </c>
      <c r="E200">
        <v>85</v>
      </c>
      <c r="G200">
        <v>6598.5</v>
      </c>
      <c r="H200">
        <v>2107</v>
      </c>
      <c r="I200">
        <v>9554.5</v>
      </c>
      <c r="J200">
        <v>722.5</v>
      </c>
      <c r="K200">
        <v>230</v>
      </c>
      <c r="L200">
        <v>1052.5</v>
      </c>
      <c r="M200">
        <v>138</v>
      </c>
      <c r="N200">
        <v>189.5</v>
      </c>
      <c r="O200">
        <v>581.5</v>
      </c>
      <c r="P200">
        <v>20</v>
      </c>
      <c r="Q200">
        <v>39</v>
      </c>
      <c r="R200">
        <v>108</v>
      </c>
    </row>
    <row r="201" spans="1:18" x14ac:dyDescent="0.25">
      <c r="A201" t="s">
        <v>208</v>
      </c>
      <c r="B201">
        <v>120.9</v>
      </c>
      <c r="C201">
        <v>7.8781999999999996</v>
      </c>
      <c r="D201" s="1">
        <v>4.6800000000000001E-7</v>
      </c>
      <c r="E201">
        <v>85</v>
      </c>
      <c r="G201">
        <v>18173.5</v>
      </c>
      <c r="H201">
        <v>4511</v>
      </c>
      <c r="I201">
        <v>23954</v>
      </c>
      <c r="J201">
        <v>1964</v>
      </c>
      <c r="K201">
        <v>459.5</v>
      </c>
      <c r="L201">
        <v>2570.5</v>
      </c>
      <c r="M201">
        <v>132</v>
      </c>
      <c r="N201">
        <v>197</v>
      </c>
      <c r="O201">
        <v>620</v>
      </c>
      <c r="P201">
        <v>16</v>
      </c>
      <c r="Q201">
        <v>33.5</v>
      </c>
      <c r="R201">
        <v>107</v>
      </c>
    </row>
    <row r="202" spans="1:18" x14ac:dyDescent="0.25">
      <c r="A202" t="s">
        <v>209</v>
      </c>
      <c r="B202">
        <v>120.9</v>
      </c>
      <c r="C202">
        <v>7.8989000000000003</v>
      </c>
      <c r="D202" s="1">
        <v>4.6540000000000002E-7</v>
      </c>
      <c r="E202">
        <v>85</v>
      </c>
      <c r="G202">
        <v>17665</v>
      </c>
      <c r="H202">
        <v>12757</v>
      </c>
      <c r="I202">
        <v>32410.5</v>
      </c>
      <c r="J202">
        <v>1870</v>
      </c>
      <c r="K202">
        <v>1321.5</v>
      </c>
      <c r="L202">
        <v>3424.5</v>
      </c>
      <c r="M202">
        <v>144</v>
      </c>
      <c r="N202">
        <v>185</v>
      </c>
      <c r="O202">
        <v>631.5</v>
      </c>
      <c r="P202">
        <v>15</v>
      </c>
      <c r="Q202">
        <v>34</v>
      </c>
      <c r="R202">
        <v>116</v>
      </c>
    </row>
    <row r="203" spans="1:18" x14ac:dyDescent="0.25">
      <c r="A203" t="s">
        <v>210</v>
      </c>
      <c r="B203">
        <v>120.9</v>
      </c>
      <c r="C203">
        <v>7.9212999999999996</v>
      </c>
      <c r="D203" s="1">
        <v>4.615E-7</v>
      </c>
      <c r="E203">
        <v>85</v>
      </c>
      <c r="G203">
        <v>16596.5</v>
      </c>
      <c r="H203">
        <v>22343.5</v>
      </c>
      <c r="I203">
        <v>42425.5</v>
      </c>
      <c r="J203">
        <v>1717</v>
      </c>
      <c r="K203">
        <v>2381</v>
      </c>
      <c r="L203">
        <v>4448</v>
      </c>
      <c r="M203">
        <v>146</v>
      </c>
      <c r="N203">
        <v>197</v>
      </c>
      <c r="O203">
        <v>723.5</v>
      </c>
      <c r="P203">
        <v>24</v>
      </c>
      <c r="Q203">
        <v>45.5</v>
      </c>
      <c r="R203">
        <v>135</v>
      </c>
    </row>
    <row r="204" spans="1:18" x14ac:dyDescent="0.25">
      <c r="A204" t="s">
        <v>211</v>
      </c>
      <c r="B204">
        <v>120.9</v>
      </c>
      <c r="C204">
        <v>7.9394999999999998</v>
      </c>
      <c r="D204" s="1">
        <v>4.5999999999999999E-7</v>
      </c>
      <c r="E204">
        <v>85</v>
      </c>
      <c r="G204">
        <v>19997.5</v>
      </c>
      <c r="H204">
        <v>28577</v>
      </c>
      <c r="I204">
        <v>55688.5</v>
      </c>
      <c r="J204">
        <v>2053</v>
      </c>
      <c r="K204">
        <v>2983.5</v>
      </c>
      <c r="L204">
        <v>5796</v>
      </c>
      <c r="M204">
        <v>135</v>
      </c>
      <c r="N204">
        <v>191.5</v>
      </c>
      <c r="O204">
        <v>757</v>
      </c>
      <c r="P204">
        <v>25</v>
      </c>
      <c r="Q204">
        <v>35</v>
      </c>
      <c r="R204">
        <v>111</v>
      </c>
    </row>
    <row r="205" spans="1:18" x14ac:dyDescent="0.25">
      <c r="A205" t="s">
        <v>212</v>
      </c>
      <c r="B205">
        <v>120.9</v>
      </c>
      <c r="C205">
        <v>7.96</v>
      </c>
      <c r="D205" s="1">
        <v>4.5740000000000001E-7</v>
      </c>
      <c r="E205">
        <v>85</v>
      </c>
      <c r="G205">
        <v>19822.5</v>
      </c>
      <c r="H205">
        <v>31583</v>
      </c>
      <c r="I205">
        <v>66090</v>
      </c>
      <c r="J205">
        <v>2089.5</v>
      </c>
      <c r="K205">
        <v>3232.5</v>
      </c>
      <c r="L205">
        <v>6934.5</v>
      </c>
      <c r="M205">
        <v>141.5</v>
      </c>
      <c r="N205">
        <v>205.5</v>
      </c>
      <c r="O205">
        <v>763.5</v>
      </c>
      <c r="P205">
        <v>24.5</v>
      </c>
      <c r="Q205">
        <v>26</v>
      </c>
      <c r="R205">
        <v>118.5</v>
      </c>
    </row>
    <row r="206" spans="1:18" x14ac:dyDescent="0.25">
      <c r="A206" t="s">
        <v>213</v>
      </c>
      <c r="B206">
        <v>120.9</v>
      </c>
      <c r="C206">
        <v>7.9808000000000003</v>
      </c>
      <c r="D206" s="1">
        <v>4.5499999999999998E-7</v>
      </c>
      <c r="E206">
        <v>85</v>
      </c>
      <c r="G206">
        <v>19286.5</v>
      </c>
      <c r="H206">
        <v>30665.5</v>
      </c>
      <c r="I206">
        <v>70125.5</v>
      </c>
      <c r="J206">
        <v>2010.5</v>
      </c>
      <c r="K206">
        <v>3167</v>
      </c>
      <c r="L206">
        <v>7401.5</v>
      </c>
      <c r="M206">
        <v>174</v>
      </c>
      <c r="N206">
        <v>226</v>
      </c>
      <c r="O206">
        <v>894</v>
      </c>
      <c r="P206">
        <v>19.5</v>
      </c>
      <c r="Q206">
        <v>30</v>
      </c>
      <c r="R206">
        <v>128.5</v>
      </c>
    </row>
    <row r="207" spans="1:18" x14ac:dyDescent="0.25">
      <c r="A207" t="s">
        <v>214</v>
      </c>
      <c r="B207">
        <v>120.9</v>
      </c>
      <c r="C207">
        <v>8.0004000000000008</v>
      </c>
      <c r="D207" s="1">
        <v>4.5279999999999998E-7</v>
      </c>
      <c r="E207">
        <v>85</v>
      </c>
      <c r="G207">
        <v>19656</v>
      </c>
      <c r="H207">
        <v>27790</v>
      </c>
      <c r="I207">
        <v>69409</v>
      </c>
      <c r="J207">
        <v>2043</v>
      </c>
      <c r="K207">
        <v>2853.5</v>
      </c>
      <c r="L207">
        <v>7300.5</v>
      </c>
      <c r="M207">
        <v>154</v>
      </c>
      <c r="N207">
        <v>212</v>
      </c>
      <c r="O207">
        <v>876.5</v>
      </c>
      <c r="P207">
        <v>22</v>
      </c>
      <c r="Q207">
        <v>45.5</v>
      </c>
      <c r="R207">
        <v>149</v>
      </c>
    </row>
    <row r="208" spans="1:18" x14ac:dyDescent="0.25">
      <c r="A208" t="s">
        <v>215</v>
      </c>
      <c r="B208">
        <v>120.9</v>
      </c>
      <c r="C208">
        <v>6.9992999999999999</v>
      </c>
      <c r="D208" s="1">
        <v>4.4780000000000003E-7</v>
      </c>
      <c r="E208">
        <v>85</v>
      </c>
      <c r="G208">
        <v>15</v>
      </c>
      <c r="H208">
        <v>20</v>
      </c>
      <c r="I208">
        <v>132.5</v>
      </c>
      <c r="J208">
        <v>0</v>
      </c>
      <c r="K208">
        <v>1.5</v>
      </c>
      <c r="L208">
        <v>7.5</v>
      </c>
      <c r="M208">
        <v>0</v>
      </c>
      <c r="N208">
        <v>0</v>
      </c>
      <c r="O208">
        <v>-0.5</v>
      </c>
      <c r="P208">
        <v>-0.5</v>
      </c>
      <c r="Q208">
        <v>0</v>
      </c>
      <c r="R208">
        <v>0</v>
      </c>
    </row>
    <row r="209" spans="1:18" x14ac:dyDescent="0.25">
      <c r="A209" t="s">
        <v>216</v>
      </c>
      <c r="B209">
        <v>120.9</v>
      </c>
      <c r="C209">
        <v>7.0197000000000003</v>
      </c>
      <c r="D209" s="1">
        <v>4.454E-7</v>
      </c>
      <c r="E209">
        <v>85</v>
      </c>
      <c r="G209">
        <v>14</v>
      </c>
      <c r="H209">
        <v>26</v>
      </c>
      <c r="I209">
        <v>131.5</v>
      </c>
      <c r="J209">
        <v>1</v>
      </c>
      <c r="K209">
        <v>1</v>
      </c>
      <c r="L209">
        <v>13</v>
      </c>
      <c r="M209">
        <v>0</v>
      </c>
      <c r="N209">
        <v>0</v>
      </c>
      <c r="O209">
        <v>1</v>
      </c>
      <c r="P209">
        <v>0</v>
      </c>
      <c r="Q209">
        <v>0</v>
      </c>
      <c r="R209">
        <v>1</v>
      </c>
    </row>
    <row r="210" spans="1:18" x14ac:dyDescent="0.25">
      <c r="A210" t="s">
        <v>217</v>
      </c>
      <c r="B210">
        <v>120</v>
      </c>
      <c r="C210">
        <v>7.0415999999999999</v>
      </c>
      <c r="D210" s="1">
        <v>4.4239999999999999E-7</v>
      </c>
      <c r="E210">
        <v>85</v>
      </c>
      <c r="G210">
        <v>20</v>
      </c>
      <c r="H210">
        <v>24</v>
      </c>
      <c r="I210">
        <v>157</v>
      </c>
      <c r="J210">
        <v>0</v>
      </c>
      <c r="K210">
        <v>0</v>
      </c>
      <c r="L210">
        <v>10</v>
      </c>
      <c r="M210">
        <v>0</v>
      </c>
      <c r="N210">
        <v>0</v>
      </c>
      <c r="O210">
        <v>1</v>
      </c>
      <c r="P210">
        <v>0</v>
      </c>
      <c r="Q210">
        <v>0</v>
      </c>
      <c r="R210">
        <v>0</v>
      </c>
    </row>
    <row r="211" spans="1:18" x14ac:dyDescent="0.25">
      <c r="A211" t="s">
        <v>218</v>
      </c>
      <c r="B211">
        <v>120.9</v>
      </c>
      <c r="C211">
        <v>7.0614999999999997</v>
      </c>
      <c r="D211" s="1">
        <v>4.3959999999999999E-7</v>
      </c>
      <c r="E211">
        <v>85</v>
      </c>
      <c r="G211">
        <v>16</v>
      </c>
      <c r="H211">
        <v>27</v>
      </c>
      <c r="I211">
        <v>173</v>
      </c>
      <c r="J211">
        <v>2</v>
      </c>
      <c r="K211">
        <v>0</v>
      </c>
      <c r="L211">
        <v>8</v>
      </c>
      <c r="M211">
        <v>0</v>
      </c>
      <c r="N211">
        <v>1</v>
      </c>
      <c r="O211">
        <v>1</v>
      </c>
      <c r="P211">
        <v>0</v>
      </c>
      <c r="Q211">
        <v>1</v>
      </c>
      <c r="R211">
        <v>2</v>
      </c>
    </row>
    <row r="212" spans="1:18" x14ac:dyDescent="0.25">
      <c r="A212" t="s">
        <v>219</v>
      </c>
      <c r="B212">
        <v>120.9</v>
      </c>
      <c r="C212">
        <v>7.0789</v>
      </c>
      <c r="D212" s="1">
        <v>4.3879999999999999E-7</v>
      </c>
      <c r="E212">
        <v>85</v>
      </c>
      <c r="G212">
        <v>17</v>
      </c>
      <c r="H212">
        <v>32</v>
      </c>
      <c r="I212">
        <v>156</v>
      </c>
      <c r="J212">
        <v>0</v>
      </c>
      <c r="K212">
        <v>2</v>
      </c>
      <c r="L212">
        <v>15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1</v>
      </c>
    </row>
    <row r="213" spans="1:18" x14ac:dyDescent="0.25">
      <c r="A213" t="s">
        <v>220</v>
      </c>
      <c r="B213">
        <v>120</v>
      </c>
      <c r="C213">
        <v>7.1002000000000001</v>
      </c>
      <c r="D213" s="1">
        <v>4.341E-7</v>
      </c>
      <c r="E213">
        <v>85</v>
      </c>
      <c r="G213">
        <v>19</v>
      </c>
      <c r="H213">
        <v>18</v>
      </c>
      <c r="I213">
        <v>160</v>
      </c>
      <c r="J213">
        <v>1</v>
      </c>
      <c r="K213">
        <v>1</v>
      </c>
      <c r="L213">
        <v>12</v>
      </c>
      <c r="M213">
        <v>0</v>
      </c>
      <c r="N213">
        <v>0</v>
      </c>
      <c r="O213">
        <v>-0.5</v>
      </c>
      <c r="P213">
        <v>0</v>
      </c>
      <c r="Q213">
        <v>0</v>
      </c>
      <c r="R213">
        <v>0</v>
      </c>
    </row>
    <row r="214" spans="1:18" x14ac:dyDescent="0.25">
      <c r="A214" t="s">
        <v>221</v>
      </c>
      <c r="B214">
        <v>120.9</v>
      </c>
      <c r="C214">
        <v>7.1215999999999999</v>
      </c>
      <c r="D214" s="1">
        <v>4.3010000000000002E-7</v>
      </c>
      <c r="E214">
        <v>85</v>
      </c>
      <c r="G214">
        <v>17</v>
      </c>
      <c r="H214">
        <v>15</v>
      </c>
      <c r="I214">
        <v>147</v>
      </c>
      <c r="J214">
        <v>0</v>
      </c>
      <c r="K214">
        <v>2</v>
      </c>
      <c r="L214">
        <v>15</v>
      </c>
      <c r="M214">
        <v>1</v>
      </c>
      <c r="N214">
        <v>2</v>
      </c>
      <c r="O214">
        <v>5</v>
      </c>
      <c r="P214">
        <v>0</v>
      </c>
      <c r="Q214">
        <v>0</v>
      </c>
      <c r="R214">
        <v>0</v>
      </c>
    </row>
    <row r="215" spans="1:18" x14ac:dyDescent="0.25">
      <c r="A215" t="s">
        <v>222</v>
      </c>
      <c r="B215">
        <v>120.9</v>
      </c>
      <c r="C215">
        <v>7.1398000000000001</v>
      </c>
      <c r="D215" s="1">
        <v>4.2800000000000002E-7</v>
      </c>
      <c r="E215">
        <v>85</v>
      </c>
      <c r="G215">
        <v>17</v>
      </c>
      <c r="H215">
        <v>22</v>
      </c>
      <c r="I215">
        <v>163</v>
      </c>
      <c r="J215">
        <v>4</v>
      </c>
      <c r="K215">
        <v>1</v>
      </c>
      <c r="L215">
        <v>20</v>
      </c>
      <c r="M215">
        <v>1</v>
      </c>
      <c r="N215">
        <v>1</v>
      </c>
      <c r="O215">
        <v>4</v>
      </c>
      <c r="P215">
        <v>0</v>
      </c>
      <c r="Q215">
        <v>0</v>
      </c>
      <c r="R215">
        <v>0</v>
      </c>
    </row>
    <row r="216" spans="1:18" x14ac:dyDescent="0.25">
      <c r="A216" t="s">
        <v>223</v>
      </c>
      <c r="B216">
        <v>120.9</v>
      </c>
      <c r="C216">
        <v>7.1589</v>
      </c>
      <c r="D216" s="1">
        <v>4.2619999999999999E-7</v>
      </c>
      <c r="E216">
        <v>85</v>
      </c>
      <c r="G216">
        <v>15</v>
      </c>
      <c r="H216">
        <v>18</v>
      </c>
      <c r="I216">
        <v>157</v>
      </c>
      <c r="J216">
        <v>1</v>
      </c>
      <c r="K216">
        <v>2</v>
      </c>
      <c r="L216">
        <v>19</v>
      </c>
      <c r="M216">
        <v>1</v>
      </c>
      <c r="N216">
        <v>0</v>
      </c>
      <c r="O216">
        <v>2</v>
      </c>
      <c r="P216">
        <v>0</v>
      </c>
      <c r="Q216">
        <v>0</v>
      </c>
      <c r="R216">
        <v>1</v>
      </c>
    </row>
    <row r="217" spans="1:18" x14ac:dyDescent="0.25">
      <c r="A217" t="s">
        <v>224</v>
      </c>
      <c r="B217">
        <v>120.9</v>
      </c>
      <c r="C217">
        <v>7.1805000000000003</v>
      </c>
      <c r="D217" s="1">
        <v>4.2179999999999998E-7</v>
      </c>
      <c r="E217">
        <v>85</v>
      </c>
      <c r="G217">
        <v>13</v>
      </c>
      <c r="H217">
        <v>26</v>
      </c>
      <c r="I217">
        <v>155</v>
      </c>
      <c r="J217">
        <v>2</v>
      </c>
      <c r="K217">
        <v>2</v>
      </c>
      <c r="L217">
        <v>16</v>
      </c>
      <c r="M217">
        <v>0</v>
      </c>
      <c r="N217">
        <v>0</v>
      </c>
      <c r="O217">
        <v>1</v>
      </c>
      <c r="P217">
        <v>1</v>
      </c>
      <c r="Q217">
        <v>0</v>
      </c>
      <c r="R217">
        <v>1</v>
      </c>
    </row>
    <row r="218" spans="1:18" x14ac:dyDescent="0.25">
      <c r="A218" t="s">
        <v>225</v>
      </c>
      <c r="B218">
        <v>120.9</v>
      </c>
      <c r="C218">
        <v>7.2005999999999997</v>
      </c>
      <c r="D218" s="1">
        <v>4.2E-7</v>
      </c>
      <c r="E218">
        <v>85</v>
      </c>
      <c r="G218">
        <v>15</v>
      </c>
      <c r="H218">
        <v>18</v>
      </c>
      <c r="I218">
        <v>146</v>
      </c>
      <c r="J218">
        <v>2</v>
      </c>
      <c r="K218">
        <v>3</v>
      </c>
      <c r="L218">
        <v>15</v>
      </c>
      <c r="M218">
        <v>0</v>
      </c>
      <c r="N218">
        <v>1</v>
      </c>
      <c r="O218">
        <v>2</v>
      </c>
      <c r="P218">
        <v>0</v>
      </c>
      <c r="Q218">
        <v>0</v>
      </c>
      <c r="R218">
        <v>0</v>
      </c>
    </row>
    <row r="219" spans="1:18" x14ac:dyDescent="0.25">
      <c r="A219" t="s">
        <v>226</v>
      </c>
      <c r="B219">
        <v>120.9</v>
      </c>
      <c r="C219">
        <v>7.2215999999999996</v>
      </c>
      <c r="D219" s="1">
        <v>4.164E-7</v>
      </c>
      <c r="E219">
        <v>85</v>
      </c>
      <c r="G219">
        <v>22</v>
      </c>
      <c r="H219">
        <v>24</v>
      </c>
      <c r="I219">
        <v>148</v>
      </c>
      <c r="J219">
        <v>3</v>
      </c>
      <c r="K219">
        <v>6</v>
      </c>
      <c r="L219">
        <v>32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</row>
    <row r="220" spans="1:18" x14ac:dyDescent="0.25">
      <c r="A220" t="s">
        <v>227</v>
      </c>
      <c r="B220">
        <v>120.9</v>
      </c>
      <c r="C220">
        <v>7.2397</v>
      </c>
      <c r="D220" s="1">
        <v>4.143E-7</v>
      </c>
      <c r="E220">
        <v>85</v>
      </c>
      <c r="G220">
        <v>16</v>
      </c>
      <c r="H220">
        <v>21</v>
      </c>
      <c r="I220">
        <v>171</v>
      </c>
      <c r="J220">
        <v>0</v>
      </c>
      <c r="K220">
        <v>5</v>
      </c>
      <c r="L220">
        <v>17</v>
      </c>
      <c r="M220">
        <v>0</v>
      </c>
      <c r="N220">
        <v>1</v>
      </c>
      <c r="O220">
        <v>2</v>
      </c>
      <c r="P220">
        <v>0</v>
      </c>
      <c r="Q220">
        <v>0</v>
      </c>
      <c r="R220">
        <v>-0.5</v>
      </c>
    </row>
    <row r="221" spans="1:18" x14ac:dyDescent="0.25">
      <c r="A221" t="s">
        <v>228</v>
      </c>
      <c r="B221">
        <v>120.9</v>
      </c>
      <c r="C221">
        <v>7.2624000000000004</v>
      </c>
      <c r="D221" s="1">
        <v>4.1100000000000001E-7</v>
      </c>
      <c r="E221">
        <v>85</v>
      </c>
      <c r="G221">
        <v>18</v>
      </c>
      <c r="H221">
        <v>35</v>
      </c>
      <c r="I221">
        <v>202</v>
      </c>
      <c r="J221">
        <v>1</v>
      </c>
      <c r="K221">
        <v>2</v>
      </c>
      <c r="L221">
        <v>18</v>
      </c>
      <c r="M221">
        <v>0</v>
      </c>
      <c r="N221">
        <v>1</v>
      </c>
      <c r="O221">
        <v>3</v>
      </c>
      <c r="P221">
        <v>0</v>
      </c>
      <c r="Q221">
        <v>0</v>
      </c>
      <c r="R221">
        <v>0</v>
      </c>
    </row>
    <row r="222" spans="1:18" x14ac:dyDescent="0.25">
      <c r="A222" t="s">
        <v>229</v>
      </c>
      <c r="B222">
        <v>120</v>
      </c>
      <c r="C222">
        <v>7.2820999999999998</v>
      </c>
      <c r="D222" s="1">
        <v>4.0760000000000002E-7</v>
      </c>
      <c r="E222">
        <v>85</v>
      </c>
      <c r="G222">
        <v>17</v>
      </c>
      <c r="H222">
        <v>19</v>
      </c>
      <c r="I222">
        <v>163</v>
      </c>
      <c r="J222">
        <v>2</v>
      </c>
      <c r="K222">
        <v>6</v>
      </c>
      <c r="L222">
        <v>19</v>
      </c>
      <c r="M222">
        <v>0</v>
      </c>
      <c r="N222">
        <v>0</v>
      </c>
      <c r="O222">
        <v>2</v>
      </c>
      <c r="P222">
        <v>0</v>
      </c>
      <c r="Q222">
        <v>0</v>
      </c>
      <c r="R222">
        <v>0</v>
      </c>
    </row>
    <row r="223" spans="1:18" x14ac:dyDescent="0.25">
      <c r="A223" t="s">
        <v>230</v>
      </c>
      <c r="B223">
        <v>120.9</v>
      </c>
      <c r="C223">
        <v>7.3014000000000001</v>
      </c>
      <c r="D223" s="1">
        <v>4.0489999999999998E-7</v>
      </c>
      <c r="E223">
        <v>85</v>
      </c>
      <c r="G223">
        <v>16</v>
      </c>
      <c r="H223">
        <v>23</v>
      </c>
      <c r="I223">
        <v>166</v>
      </c>
      <c r="J223">
        <v>1</v>
      </c>
      <c r="K223">
        <v>3</v>
      </c>
      <c r="L223">
        <v>17.5</v>
      </c>
      <c r="M223">
        <v>0</v>
      </c>
      <c r="N223">
        <v>3</v>
      </c>
      <c r="O223">
        <v>3</v>
      </c>
      <c r="P223">
        <v>0</v>
      </c>
      <c r="Q223">
        <v>1</v>
      </c>
      <c r="R223">
        <v>1</v>
      </c>
    </row>
    <row r="224" spans="1:18" x14ac:dyDescent="0.25">
      <c r="A224" t="s">
        <v>231</v>
      </c>
      <c r="B224">
        <v>120</v>
      </c>
      <c r="C224">
        <v>7.3202999999999996</v>
      </c>
      <c r="D224" s="1">
        <v>4.0139999999999998E-7</v>
      </c>
      <c r="E224">
        <v>85</v>
      </c>
      <c r="G224">
        <v>21</v>
      </c>
      <c r="H224">
        <v>20</v>
      </c>
      <c r="I224">
        <v>168</v>
      </c>
      <c r="J224">
        <v>2</v>
      </c>
      <c r="K224">
        <v>7</v>
      </c>
      <c r="L224">
        <v>22</v>
      </c>
      <c r="M224">
        <v>2</v>
      </c>
      <c r="N224">
        <v>0</v>
      </c>
      <c r="O224">
        <v>4</v>
      </c>
      <c r="P224">
        <v>0</v>
      </c>
      <c r="Q224">
        <v>0</v>
      </c>
      <c r="R224">
        <v>1</v>
      </c>
    </row>
    <row r="225" spans="1:18" x14ac:dyDescent="0.25">
      <c r="A225" t="s">
        <v>232</v>
      </c>
      <c r="B225">
        <v>120.9</v>
      </c>
      <c r="C225">
        <v>7.3429000000000002</v>
      </c>
      <c r="D225" s="1">
        <v>3.9980000000000002E-7</v>
      </c>
      <c r="E225">
        <v>85</v>
      </c>
      <c r="G225">
        <v>7</v>
      </c>
      <c r="H225">
        <v>36</v>
      </c>
      <c r="I225">
        <v>158</v>
      </c>
      <c r="J225">
        <v>1</v>
      </c>
      <c r="K225">
        <v>5</v>
      </c>
      <c r="L225">
        <v>20</v>
      </c>
      <c r="M225">
        <v>1.5</v>
      </c>
      <c r="N225">
        <v>1</v>
      </c>
      <c r="O225">
        <v>6.5</v>
      </c>
      <c r="P225">
        <v>0</v>
      </c>
      <c r="Q225">
        <v>1</v>
      </c>
      <c r="R225">
        <v>1</v>
      </c>
    </row>
    <row r="226" spans="1:18" x14ac:dyDescent="0.25">
      <c r="A226" t="s">
        <v>233</v>
      </c>
      <c r="B226">
        <v>120.9</v>
      </c>
      <c r="C226">
        <v>7.3594999999999997</v>
      </c>
      <c r="D226" s="1">
        <v>3.9560000000000002E-7</v>
      </c>
      <c r="E226">
        <v>85</v>
      </c>
      <c r="G226">
        <v>22</v>
      </c>
      <c r="H226">
        <v>32</v>
      </c>
      <c r="I226">
        <v>187</v>
      </c>
      <c r="J226">
        <v>1</v>
      </c>
      <c r="K226">
        <v>1</v>
      </c>
      <c r="L226">
        <v>19</v>
      </c>
      <c r="M226">
        <v>2</v>
      </c>
      <c r="N226">
        <v>3</v>
      </c>
      <c r="O226">
        <v>5.5</v>
      </c>
      <c r="P226">
        <v>1</v>
      </c>
      <c r="Q226">
        <v>0</v>
      </c>
      <c r="R226">
        <v>3</v>
      </c>
    </row>
    <row r="227" spans="1:18" x14ac:dyDescent="0.25">
      <c r="A227" t="s">
        <v>234</v>
      </c>
      <c r="B227">
        <v>120.9</v>
      </c>
      <c r="C227">
        <v>7.3807999999999998</v>
      </c>
      <c r="D227" s="1">
        <v>3.9219999999999998E-7</v>
      </c>
      <c r="E227">
        <v>85</v>
      </c>
      <c r="G227">
        <v>19</v>
      </c>
      <c r="H227">
        <v>22</v>
      </c>
      <c r="I227">
        <v>176</v>
      </c>
      <c r="J227">
        <v>4</v>
      </c>
      <c r="K227">
        <v>7</v>
      </c>
      <c r="L227">
        <v>24</v>
      </c>
      <c r="M227">
        <v>1</v>
      </c>
      <c r="N227">
        <v>0</v>
      </c>
      <c r="O227">
        <v>3</v>
      </c>
      <c r="P227">
        <v>0</v>
      </c>
      <c r="Q227">
        <v>0</v>
      </c>
      <c r="R227">
        <v>0.5</v>
      </c>
    </row>
    <row r="228" spans="1:18" x14ac:dyDescent="0.25">
      <c r="A228" t="s">
        <v>235</v>
      </c>
      <c r="B228">
        <v>120.9</v>
      </c>
      <c r="C228">
        <v>7.4</v>
      </c>
      <c r="D228" s="1">
        <v>3.8959999999999999E-7</v>
      </c>
      <c r="E228">
        <v>85</v>
      </c>
      <c r="G228">
        <v>33</v>
      </c>
      <c r="H228">
        <v>29</v>
      </c>
      <c r="I228">
        <v>179</v>
      </c>
      <c r="J228">
        <v>3</v>
      </c>
      <c r="K228">
        <v>5</v>
      </c>
      <c r="L228">
        <v>25</v>
      </c>
      <c r="M228">
        <v>0</v>
      </c>
      <c r="N228">
        <v>0</v>
      </c>
      <c r="O228">
        <v>4</v>
      </c>
      <c r="P228">
        <v>0</v>
      </c>
      <c r="Q228">
        <v>0</v>
      </c>
      <c r="R228">
        <v>0</v>
      </c>
    </row>
    <row r="229" spans="1:18" x14ac:dyDescent="0.25">
      <c r="A229" t="s">
        <v>236</v>
      </c>
      <c r="B229">
        <v>120.9</v>
      </c>
      <c r="C229">
        <v>7.4215999999999998</v>
      </c>
      <c r="D229" s="1">
        <v>3.8560000000000001E-7</v>
      </c>
      <c r="E229">
        <v>85</v>
      </c>
      <c r="G229">
        <v>55</v>
      </c>
      <c r="H229">
        <v>40</v>
      </c>
      <c r="I229">
        <v>210</v>
      </c>
      <c r="J229">
        <v>4</v>
      </c>
      <c r="K229">
        <v>5</v>
      </c>
      <c r="L229">
        <v>25</v>
      </c>
      <c r="M229">
        <v>3</v>
      </c>
      <c r="N229">
        <v>4</v>
      </c>
      <c r="O229">
        <v>9</v>
      </c>
      <c r="P229">
        <v>0</v>
      </c>
      <c r="Q229">
        <v>1</v>
      </c>
      <c r="R229">
        <v>3</v>
      </c>
    </row>
    <row r="230" spans="1:18" x14ac:dyDescent="0.25">
      <c r="A230" t="s">
        <v>237</v>
      </c>
      <c r="B230">
        <v>120.9</v>
      </c>
      <c r="C230">
        <v>7.4402999999999997</v>
      </c>
      <c r="D230" s="1">
        <v>3.8459999999999999E-7</v>
      </c>
      <c r="E230">
        <v>85</v>
      </c>
      <c r="G230">
        <v>45</v>
      </c>
      <c r="H230">
        <v>50.5</v>
      </c>
      <c r="I230">
        <v>220.5</v>
      </c>
      <c r="J230">
        <v>5</v>
      </c>
      <c r="K230">
        <v>8</v>
      </c>
      <c r="L230">
        <v>22.5</v>
      </c>
      <c r="M230">
        <v>0</v>
      </c>
      <c r="N230">
        <v>1</v>
      </c>
      <c r="O230">
        <v>4</v>
      </c>
      <c r="P230">
        <v>0</v>
      </c>
      <c r="Q230">
        <v>0</v>
      </c>
      <c r="R230">
        <v>1.5</v>
      </c>
    </row>
    <row r="231" spans="1:18" x14ac:dyDescent="0.25">
      <c r="A231" t="s">
        <v>238</v>
      </c>
      <c r="B231">
        <v>120.9</v>
      </c>
      <c r="C231">
        <v>7.4580000000000002</v>
      </c>
      <c r="D231" s="1">
        <v>3.7870000000000002E-7</v>
      </c>
      <c r="E231">
        <v>85</v>
      </c>
      <c r="G231">
        <v>36</v>
      </c>
      <c r="H231">
        <v>56</v>
      </c>
      <c r="I231">
        <v>219.5</v>
      </c>
      <c r="J231">
        <v>2</v>
      </c>
      <c r="K231">
        <v>7</v>
      </c>
      <c r="L231">
        <v>24</v>
      </c>
      <c r="M231">
        <v>3</v>
      </c>
      <c r="N231">
        <v>2</v>
      </c>
      <c r="O231">
        <v>9</v>
      </c>
      <c r="P231">
        <v>1</v>
      </c>
      <c r="Q231">
        <v>1</v>
      </c>
      <c r="R231">
        <v>5</v>
      </c>
    </row>
    <row r="232" spans="1:18" x14ac:dyDescent="0.25">
      <c r="A232" t="s">
        <v>239</v>
      </c>
      <c r="B232">
        <v>121</v>
      </c>
      <c r="C232">
        <v>7.4809999999999999</v>
      </c>
      <c r="D232" s="1">
        <v>3.7780000000000001E-7</v>
      </c>
      <c r="E232">
        <v>85</v>
      </c>
      <c r="G232">
        <v>35</v>
      </c>
      <c r="H232">
        <v>64</v>
      </c>
      <c r="I232">
        <v>257</v>
      </c>
      <c r="J232">
        <v>3</v>
      </c>
      <c r="K232">
        <v>10</v>
      </c>
      <c r="L232">
        <v>26</v>
      </c>
      <c r="M232">
        <v>1</v>
      </c>
      <c r="N232">
        <v>2</v>
      </c>
      <c r="O232">
        <v>3.5</v>
      </c>
      <c r="P232">
        <v>0</v>
      </c>
      <c r="Q232">
        <v>1</v>
      </c>
      <c r="R232">
        <v>4</v>
      </c>
    </row>
    <row r="233" spans="1:18" x14ac:dyDescent="0.25">
      <c r="A233" t="s">
        <v>240</v>
      </c>
      <c r="B233">
        <v>120.9</v>
      </c>
      <c r="C233">
        <v>7.5011999999999999</v>
      </c>
      <c r="D233" s="1">
        <v>3.742E-7</v>
      </c>
      <c r="E233">
        <v>85</v>
      </c>
      <c r="G233">
        <v>33</v>
      </c>
      <c r="H233">
        <v>57</v>
      </c>
      <c r="I233">
        <v>230</v>
      </c>
      <c r="J233">
        <v>4</v>
      </c>
      <c r="K233">
        <v>9</v>
      </c>
      <c r="L233">
        <v>35</v>
      </c>
      <c r="M233">
        <v>2</v>
      </c>
      <c r="N233">
        <v>2</v>
      </c>
      <c r="O233">
        <v>11</v>
      </c>
      <c r="P233">
        <v>0</v>
      </c>
      <c r="Q233">
        <v>0</v>
      </c>
      <c r="R233">
        <v>1</v>
      </c>
    </row>
    <row r="234" spans="1:18" x14ac:dyDescent="0.25">
      <c r="A234" t="s">
        <v>241</v>
      </c>
      <c r="B234">
        <v>120.9</v>
      </c>
      <c r="C234">
        <v>7.5208000000000004</v>
      </c>
      <c r="D234" s="1">
        <v>3.6870000000000001E-7</v>
      </c>
      <c r="E234">
        <v>85</v>
      </c>
      <c r="G234">
        <v>29</v>
      </c>
      <c r="H234">
        <v>70</v>
      </c>
      <c r="I234">
        <v>238.5</v>
      </c>
      <c r="J234">
        <v>6</v>
      </c>
      <c r="K234">
        <v>6</v>
      </c>
      <c r="L234">
        <v>19.5</v>
      </c>
      <c r="M234">
        <v>5</v>
      </c>
      <c r="N234">
        <v>3</v>
      </c>
      <c r="O234">
        <v>14</v>
      </c>
      <c r="P234">
        <v>0</v>
      </c>
      <c r="Q234">
        <v>0</v>
      </c>
      <c r="R234">
        <v>2</v>
      </c>
    </row>
    <row r="235" spans="1:18" x14ac:dyDescent="0.25">
      <c r="A235" t="s">
        <v>242</v>
      </c>
      <c r="B235">
        <v>120</v>
      </c>
      <c r="C235">
        <v>7.5410000000000004</v>
      </c>
      <c r="D235" s="1">
        <v>3.6839999999999999E-7</v>
      </c>
      <c r="E235">
        <v>85</v>
      </c>
      <c r="G235">
        <v>43</v>
      </c>
      <c r="H235">
        <v>56.5</v>
      </c>
      <c r="I235">
        <v>265.5</v>
      </c>
      <c r="J235">
        <v>9</v>
      </c>
      <c r="K235">
        <v>5</v>
      </c>
      <c r="L235">
        <v>27</v>
      </c>
      <c r="M235">
        <v>11</v>
      </c>
      <c r="N235">
        <v>8</v>
      </c>
      <c r="O235">
        <v>25</v>
      </c>
      <c r="P235">
        <v>2</v>
      </c>
      <c r="Q235">
        <v>0</v>
      </c>
      <c r="R235">
        <v>2</v>
      </c>
    </row>
    <row r="236" spans="1:18" x14ac:dyDescent="0.25">
      <c r="A236" t="s">
        <v>243</v>
      </c>
      <c r="B236">
        <v>120.9</v>
      </c>
      <c r="C236">
        <v>7.5590999999999999</v>
      </c>
      <c r="D236" s="1">
        <v>3.6380000000000002E-7</v>
      </c>
      <c r="E236">
        <v>85</v>
      </c>
      <c r="G236">
        <v>49</v>
      </c>
      <c r="H236">
        <v>57</v>
      </c>
      <c r="I236">
        <v>281.5</v>
      </c>
      <c r="J236">
        <v>7</v>
      </c>
      <c r="K236">
        <v>8</v>
      </c>
      <c r="L236">
        <v>28</v>
      </c>
      <c r="M236">
        <v>16</v>
      </c>
      <c r="N236">
        <v>11</v>
      </c>
      <c r="O236">
        <v>31.5</v>
      </c>
      <c r="P236">
        <v>2</v>
      </c>
      <c r="Q236">
        <v>0</v>
      </c>
      <c r="R236">
        <v>6.5</v>
      </c>
    </row>
    <row r="237" spans="1:18" x14ac:dyDescent="0.25">
      <c r="A237" t="s">
        <v>244</v>
      </c>
      <c r="B237">
        <v>120.9</v>
      </c>
      <c r="C237">
        <v>7.5823999999999998</v>
      </c>
      <c r="D237" s="1">
        <v>3.6129999999999999E-7</v>
      </c>
      <c r="E237">
        <v>85</v>
      </c>
      <c r="G237">
        <v>63</v>
      </c>
      <c r="H237">
        <v>67</v>
      </c>
      <c r="I237">
        <v>347</v>
      </c>
      <c r="J237">
        <v>8</v>
      </c>
      <c r="K237">
        <v>9</v>
      </c>
      <c r="L237">
        <v>40</v>
      </c>
      <c r="M237">
        <v>20</v>
      </c>
      <c r="N237">
        <v>18</v>
      </c>
      <c r="O237">
        <v>43</v>
      </c>
      <c r="P237">
        <v>6</v>
      </c>
      <c r="Q237">
        <v>0</v>
      </c>
      <c r="R237">
        <v>7</v>
      </c>
    </row>
    <row r="238" spans="1:18" x14ac:dyDescent="0.25">
      <c r="A238" t="s">
        <v>245</v>
      </c>
      <c r="B238">
        <v>120.9</v>
      </c>
      <c r="C238">
        <v>7.6007999999999996</v>
      </c>
      <c r="D238" s="1">
        <v>3.587E-7</v>
      </c>
      <c r="E238">
        <v>85</v>
      </c>
      <c r="G238">
        <v>61</v>
      </c>
      <c r="H238">
        <v>64</v>
      </c>
      <c r="I238">
        <v>278.5</v>
      </c>
      <c r="J238">
        <v>6</v>
      </c>
      <c r="K238">
        <v>8</v>
      </c>
      <c r="L238">
        <v>34</v>
      </c>
      <c r="M238">
        <v>20</v>
      </c>
      <c r="N238">
        <v>22</v>
      </c>
      <c r="O238">
        <v>51</v>
      </c>
      <c r="P238">
        <v>4</v>
      </c>
      <c r="Q238">
        <v>5</v>
      </c>
      <c r="R238">
        <v>14</v>
      </c>
    </row>
    <row r="239" spans="1:18" x14ac:dyDescent="0.25">
      <c r="A239" t="s">
        <v>246</v>
      </c>
      <c r="B239">
        <v>120</v>
      </c>
      <c r="C239">
        <v>7.6210000000000004</v>
      </c>
      <c r="D239" s="1">
        <v>3.5479999999999997E-7</v>
      </c>
      <c r="E239">
        <v>85</v>
      </c>
      <c r="G239">
        <v>47</v>
      </c>
      <c r="H239">
        <v>78</v>
      </c>
      <c r="I239">
        <v>313.5</v>
      </c>
      <c r="J239">
        <v>8</v>
      </c>
      <c r="K239">
        <v>10</v>
      </c>
      <c r="L239">
        <v>41.5</v>
      </c>
      <c r="M239">
        <v>32</v>
      </c>
      <c r="N239">
        <v>32</v>
      </c>
      <c r="O239">
        <v>79</v>
      </c>
      <c r="P239">
        <v>9</v>
      </c>
      <c r="Q239">
        <v>7</v>
      </c>
      <c r="R239">
        <v>17.5</v>
      </c>
    </row>
    <row r="240" spans="1:18" x14ac:dyDescent="0.25">
      <c r="A240" t="s">
        <v>247</v>
      </c>
      <c r="B240">
        <v>120.9</v>
      </c>
      <c r="C240">
        <v>7.6398999999999999</v>
      </c>
      <c r="D240" s="1">
        <v>3.5219999999999999E-7</v>
      </c>
      <c r="E240">
        <v>85</v>
      </c>
      <c r="G240">
        <v>60</v>
      </c>
      <c r="H240">
        <v>82</v>
      </c>
      <c r="I240">
        <v>332</v>
      </c>
      <c r="J240">
        <v>6</v>
      </c>
      <c r="K240">
        <v>16</v>
      </c>
      <c r="L240">
        <v>44</v>
      </c>
      <c r="M240">
        <v>49</v>
      </c>
      <c r="N240">
        <v>35</v>
      </c>
      <c r="O240">
        <v>99.5</v>
      </c>
      <c r="P240">
        <v>5</v>
      </c>
      <c r="Q240">
        <v>6</v>
      </c>
      <c r="R240">
        <v>14</v>
      </c>
    </row>
    <row r="241" spans="1:18" x14ac:dyDescent="0.25">
      <c r="A241" t="s">
        <v>248</v>
      </c>
      <c r="B241">
        <v>120.9</v>
      </c>
      <c r="C241">
        <v>7.6581000000000001</v>
      </c>
      <c r="D241" s="1">
        <v>3.4779999999999998E-7</v>
      </c>
      <c r="E241">
        <v>85</v>
      </c>
      <c r="G241">
        <v>59</v>
      </c>
      <c r="H241">
        <v>82</v>
      </c>
      <c r="I241">
        <v>308</v>
      </c>
      <c r="J241">
        <v>15</v>
      </c>
      <c r="K241">
        <v>10</v>
      </c>
      <c r="L241">
        <v>47</v>
      </c>
      <c r="M241">
        <v>58</v>
      </c>
      <c r="N241">
        <v>57</v>
      </c>
      <c r="O241">
        <v>126</v>
      </c>
      <c r="P241">
        <v>9</v>
      </c>
      <c r="Q241">
        <v>8</v>
      </c>
      <c r="R241">
        <v>19</v>
      </c>
    </row>
    <row r="242" spans="1:18" x14ac:dyDescent="0.25">
      <c r="A242" t="s">
        <v>249</v>
      </c>
      <c r="B242">
        <v>120.9</v>
      </c>
      <c r="C242">
        <v>7.6806000000000001</v>
      </c>
      <c r="D242" s="1">
        <v>3.4550000000000002E-7</v>
      </c>
      <c r="E242">
        <v>85</v>
      </c>
      <c r="G242">
        <v>55</v>
      </c>
      <c r="H242">
        <v>84</v>
      </c>
      <c r="I242">
        <v>351</v>
      </c>
      <c r="J242">
        <v>10</v>
      </c>
      <c r="K242">
        <v>15</v>
      </c>
      <c r="L242">
        <v>46</v>
      </c>
      <c r="M242">
        <v>68</v>
      </c>
      <c r="N242">
        <v>56</v>
      </c>
      <c r="O242">
        <v>152</v>
      </c>
      <c r="P242">
        <v>12</v>
      </c>
      <c r="Q242">
        <v>4</v>
      </c>
      <c r="R242">
        <v>17</v>
      </c>
    </row>
    <row r="243" spans="1:18" x14ac:dyDescent="0.25">
      <c r="A243" t="s">
        <v>250</v>
      </c>
      <c r="B243">
        <v>120</v>
      </c>
      <c r="C243">
        <v>7.7005999999999997</v>
      </c>
      <c r="D243" s="1">
        <v>3.4130000000000002E-7</v>
      </c>
      <c r="E243">
        <v>85</v>
      </c>
      <c r="G243">
        <v>70</v>
      </c>
      <c r="H243">
        <v>98</v>
      </c>
      <c r="I243">
        <v>361</v>
      </c>
      <c r="J243">
        <v>12</v>
      </c>
      <c r="K243">
        <v>18</v>
      </c>
      <c r="L243">
        <v>51.5</v>
      </c>
      <c r="M243">
        <v>77</v>
      </c>
      <c r="N243">
        <v>81</v>
      </c>
      <c r="O243">
        <v>200</v>
      </c>
      <c r="P243">
        <v>12</v>
      </c>
      <c r="Q243">
        <v>9</v>
      </c>
      <c r="R243">
        <v>29</v>
      </c>
    </row>
    <row r="244" spans="1:18" x14ac:dyDescent="0.25">
      <c r="A244" t="s">
        <v>251</v>
      </c>
      <c r="B244">
        <v>120.9</v>
      </c>
      <c r="C244">
        <v>7.7198000000000002</v>
      </c>
      <c r="D244" s="1">
        <v>3.39E-7</v>
      </c>
      <c r="E244">
        <v>85</v>
      </c>
      <c r="G244">
        <v>89</v>
      </c>
      <c r="H244">
        <v>93</v>
      </c>
      <c r="I244">
        <v>419.5</v>
      </c>
      <c r="J244">
        <v>19</v>
      </c>
      <c r="K244">
        <v>13</v>
      </c>
      <c r="L244">
        <v>53</v>
      </c>
      <c r="M244">
        <v>85</v>
      </c>
      <c r="N244">
        <v>85</v>
      </c>
      <c r="O244">
        <v>228</v>
      </c>
      <c r="P244">
        <v>7</v>
      </c>
      <c r="Q244">
        <v>8</v>
      </c>
      <c r="R244">
        <v>18</v>
      </c>
    </row>
    <row r="245" spans="1:18" x14ac:dyDescent="0.25">
      <c r="A245" t="s">
        <v>252</v>
      </c>
      <c r="B245">
        <v>120.9</v>
      </c>
      <c r="C245">
        <v>7.7416999999999998</v>
      </c>
      <c r="D245" s="1">
        <v>3.3500000000000002E-7</v>
      </c>
      <c r="E245">
        <v>85</v>
      </c>
      <c r="G245">
        <v>118</v>
      </c>
      <c r="H245">
        <v>125</v>
      </c>
      <c r="I245">
        <v>486</v>
      </c>
      <c r="J245">
        <v>20</v>
      </c>
      <c r="K245">
        <v>21</v>
      </c>
      <c r="L245">
        <v>65.5</v>
      </c>
      <c r="M245">
        <v>89</v>
      </c>
      <c r="N245">
        <v>85</v>
      </c>
      <c r="O245">
        <v>225.5</v>
      </c>
      <c r="P245">
        <v>10</v>
      </c>
      <c r="Q245">
        <v>14</v>
      </c>
      <c r="R245">
        <v>32.5</v>
      </c>
    </row>
    <row r="246" spans="1:18" x14ac:dyDescent="0.25">
      <c r="A246" t="s">
        <v>253</v>
      </c>
      <c r="B246">
        <v>120.9</v>
      </c>
      <c r="C246">
        <v>7.7561</v>
      </c>
      <c r="D246" s="1">
        <v>3.3169999999999999E-7</v>
      </c>
      <c r="E246">
        <v>85</v>
      </c>
      <c r="G246">
        <v>136</v>
      </c>
      <c r="H246">
        <v>131</v>
      </c>
      <c r="I246">
        <v>506</v>
      </c>
      <c r="J246">
        <v>20</v>
      </c>
      <c r="K246">
        <v>20</v>
      </c>
      <c r="L246">
        <v>67.5</v>
      </c>
      <c r="M246">
        <v>81</v>
      </c>
      <c r="N246">
        <v>96</v>
      </c>
      <c r="O246">
        <v>237.5</v>
      </c>
      <c r="P246">
        <v>12</v>
      </c>
      <c r="Q246">
        <v>17</v>
      </c>
      <c r="R246">
        <v>41.5</v>
      </c>
    </row>
    <row r="247" spans="1:18" x14ac:dyDescent="0.25">
      <c r="A247" t="s">
        <v>254</v>
      </c>
      <c r="B247">
        <v>120.9</v>
      </c>
      <c r="C247">
        <v>7.7812000000000001</v>
      </c>
      <c r="D247" s="1">
        <v>3.2879999999999998E-7</v>
      </c>
      <c r="E247">
        <v>85</v>
      </c>
      <c r="G247">
        <v>236</v>
      </c>
      <c r="H247">
        <v>161</v>
      </c>
      <c r="I247">
        <v>673</v>
      </c>
      <c r="J247">
        <v>33</v>
      </c>
      <c r="K247">
        <v>31</v>
      </c>
      <c r="L247">
        <v>98</v>
      </c>
      <c r="M247">
        <v>87</v>
      </c>
      <c r="N247">
        <v>109</v>
      </c>
      <c r="O247">
        <v>280.5</v>
      </c>
      <c r="P247">
        <v>9</v>
      </c>
      <c r="Q247">
        <v>18</v>
      </c>
      <c r="R247">
        <v>37.5</v>
      </c>
    </row>
    <row r="248" spans="1:18" x14ac:dyDescent="0.25">
      <c r="A248" t="s">
        <v>255</v>
      </c>
      <c r="B248">
        <v>120</v>
      </c>
      <c r="C248">
        <v>7.8010999999999999</v>
      </c>
      <c r="D248" s="1">
        <v>3.241E-7</v>
      </c>
      <c r="E248">
        <v>85</v>
      </c>
      <c r="G248">
        <v>447</v>
      </c>
      <c r="H248">
        <v>241</v>
      </c>
      <c r="I248">
        <v>934.5</v>
      </c>
      <c r="J248">
        <v>57.5</v>
      </c>
      <c r="K248">
        <v>31</v>
      </c>
      <c r="L248">
        <v>126.5</v>
      </c>
      <c r="M248">
        <v>86</v>
      </c>
      <c r="N248">
        <v>110</v>
      </c>
      <c r="O248">
        <v>312</v>
      </c>
      <c r="P248">
        <v>13</v>
      </c>
      <c r="Q248">
        <v>21</v>
      </c>
      <c r="R248">
        <v>54</v>
      </c>
    </row>
    <row r="249" spans="1:18" x14ac:dyDescent="0.25">
      <c r="A249" t="s">
        <v>256</v>
      </c>
      <c r="B249">
        <v>120.9</v>
      </c>
      <c r="C249">
        <v>7.8205999999999998</v>
      </c>
      <c r="D249" s="1">
        <v>3.2239999999999998E-7</v>
      </c>
      <c r="E249">
        <v>85</v>
      </c>
      <c r="G249">
        <v>787</v>
      </c>
      <c r="H249">
        <v>339</v>
      </c>
      <c r="I249">
        <v>1398.5</v>
      </c>
      <c r="J249">
        <v>94</v>
      </c>
      <c r="K249">
        <v>50</v>
      </c>
      <c r="L249">
        <v>180.5</v>
      </c>
      <c r="M249">
        <v>89</v>
      </c>
      <c r="N249">
        <v>98</v>
      </c>
      <c r="O249">
        <v>309.5</v>
      </c>
      <c r="P249">
        <v>10</v>
      </c>
      <c r="Q249">
        <v>19</v>
      </c>
      <c r="R249">
        <v>55.5</v>
      </c>
    </row>
    <row r="250" spans="1:18" x14ac:dyDescent="0.25">
      <c r="A250" t="s">
        <v>257</v>
      </c>
      <c r="B250">
        <v>120.9</v>
      </c>
      <c r="C250">
        <v>7.8403</v>
      </c>
      <c r="D250" s="1">
        <v>3.1969999999999998E-7</v>
      </c>
      <c r="E250">
        <v>85</v>
      </c>
      <c r="G250">
        <v>1374</v>
      </c>
      <c r="H250">
        <v>610.5</v>
      </c>
      <c r="I250">
        <v>2322.5</v>
      </c>
      <c r="J250">
        <v>152</v>
      </c>
      <c r="K250">
        <v>81</v>
      </c>
      <c r="L250">
        <v>284.5</v>
      </c>
      <c r="M250">
        <v>99</v>
      </c>
      <c r="N250">
        <v>115.5</v>
      </c>
      <c r="O250">
        <v>342.5</v>
      </c>
      <c r="P250">
        <v>13</v>
      </c>
      <c r="Q250">
        <v>21</v>
      </c>
      <c r="R250">
        <v>53</v>
      </c>
    </row>
    <row r="251" spans="1:18" x14ac:dyDescent="0.25">
      <c r="A251" t="s">
        <v>258</v>
      </c>
      <c r="B251">
        <v>120.9</v>
      </c>
      <c r="C251">
        <v>7.8598999999999997</v>
      </c>
      <c r="D251" s="1">
        <v>3.1530000000000002E-7</v>
      </c>
      <c r="E251">
        <v>85</v>
      </c>
      <c r="G251">
        <v>3411.5</v>
      </c>
      <c r="H251">
        <v>1029</v>
      </c>
      <c r="I251">
        <v>4840</v>
      </c>
      <c r="J251">
        <v>348</v>
      </c>
      <c r="K251">
        <v>120</v>
      </c>
      <c r="L251">
        <v>526</v>
      </c>
      <c r="M251">
        <v>91</v>
      </c>
      <c r="N251">
        <v>119.5</v>
      </c>
      <c r="O251">
        <v>377</v>
      </c>
      <c r="P251">
        <v>13</v>
      </c>
      <c r="Q251">
        <v>17.5</v>
      </c>
      <c r="R251">
        <v>50.5</v>
      </c>
    </row>
    <row r="252" spans="1:18" x14ac:dyDescent="0.25">
      <c r="A252" t="s">
        <v>259</v>
      </c>
      <c r="B252">
        <v>120.9</v>
      </c>
      <c r="C252">
        <v>7.8779000000000003</v>
      </c>
      <c r="D252" s="1">
        <v>3.1250000000000003E-7</v>
      </c>
      <c r="E252">
        <v>85</v>
      </c>
      <c r="G252">
        <v>8747</v>
      </c>
      <c r="H252">
        <v>2146.5</v>
      </c>
      <c r="I252">
        <v>11492.5</v>
      </c>
      <c r="J252">
        <v>922</v>
      </c>
      <c r="K252">
        <v>195.5</v>
      </c>
      <c r="L252">
        <v>1177.5</v>
      </c>
      <c r="M252">
        <v>73.5</v>
      </c>
      <c r="N252">
        <v>111.5</v>
      </c>
      <c r="O252">
        <v>372</v>
      </c>
      <c r="P252">
        <v>10</v>
      </c>
      <c r="Q252">
        <v>23</v>
      </c>
      <c r="R252">
        <v>71</v>
      </c>
    </row>
    <row r="253" spans="1:18" x14ac:dyDescent="0.25">
      <c r="A253" t="s">
        <v>260</v>
      </c>
      <c r="B253">
        <v>120.9</v>
      </c>
      <c r="C253">
        <v>7.9013</v>
      </c>
      <c r="D253" s="1">
        <v>3.086E-7</v>
      </c>
      <c r="E253">
        <v>85</v>
      </c>
      <c r="G253">
        <v>8288.5</v>
      </c>
      <c r="H253">
        <v>6412.5</v>
      </c>
      <c r="I253">
        <v>15619</v>
      </c>
      <c r="J253">
        <v>886</v>
      </c>
      <c r="K253">
        <v>667</v>
      </c>
      <c r="L253">
        <v>1665</v>
      </c>
      <c r="M253">
        <v>89</v>
      </c>
      <c r="N253">
        <v>105.5</v>
      </c>
      <c r="O253">
        <v>390</v>
      </c>
      <c r="P253">
        <v>14</v>
      </c>
      <c r="Q253">
        <v>19</v>
      </c>
      <c r="R253">
        <v>67.5</v>
      </c>
    </row>
    <row r="254" spans="1:18" x14ac:dyDescent="0.25">
      <c r="A254" t="s">
        <v>261</v>
      </c>
      <c r="B254">
        <v>120.9</v>
      </c>
      <c r="C254">
        <v>7.9202000000000004</v>
      </c>
      <c r="D254" s="1">
        <v>3.0590000000000001E-7</v>
      </c>
      <c r="E254">
        <v>85</v>
      </c>
      <c r="G254">
        <v>7820</v>
      </c>
      <c r="H254">
        <v>10070.5</v>
      </c>
      <c r="I254">
        <v>19438</v>
      </c>
      <c r="J254">
        <v>803.5</v>
      </c>
      <c r="K254">
        <v>1075.5</v>
      </c>
      <c r="L254">
        <v>2037.5</v>
      </c>
      <c r="M254">
        <v>92</v>
      </c>
      <c r="N254">
        <v>126</v>
      </c>
      <c r="O254">
        <v>451</v>
      </c>
      <c r="P254">
        <v>9.5</v>
      </c>
      <c r="Q254">
        <v>22</v>
      </c>
      <c r="R254">
        <v>66</v>
      </c>
    </row>
    <row r="255" spans="1:18" x14ac:dyDescent="0.25">
      <c r="A255" t="s">
        <v>262</v>
      </c>
      <c r="B255">
        <v>120.9</v>
      </c>
      <c r="C255">
        <v>7.9406999999999996</v>
      </c>
      <c r="D255" s="1">
        <v>3.0079999999999999E-7</v>
      </c>
      <c r="E255">
        <v>85</v>
      </c>
      <c r="G255">
        <v>9314</v>
      </c>
      <c r="H255">
        <v>13197.5</v>
      </c>
      <c r="I255">
        <v>25745.5</v>
      </c>
      <c r="J255">
        <v>957.5</v>
      </c>
      <c r="K255">
        <v>1402.5</v>
      </c>
      <c r="L255">
        <v>2714.5</v>
      </c>
      <c r="M255">
        <v>85</v>
      </c>
      <c r="N255">
        <v>112.5</v>
      </c>
      <c r="O255">
        <v>412</v>
      </c>
      <c r="P255">
        <v>12</v>
      </c>
      <c r="Q255">
        <v>18</v>
      </c>
      <c r="R255">
        <v>76</v>
      </c>
    </row>
    <row r="256" spans="1:18" x14ac:dyDescent="0.25">
      <c r="A256" t="s">
        <v>263</v>
      </c>
      <c r="B256">
        <v>120</v>
      </c>
      <c r="C256">
        <v>7.9612999999999996</v>
      </c>
      <c r="D256" s="1">
        <v>2.9770000000000003E-7</v>
      </c>
      <c r="E256">
        <v>85</v>
      </c>
      <c r="G256">
        <v>9482.5</v>
      </c>
      <c r="H256">
        <v>14641.5</v>
      </c>
      <c r="I256">
        <v>30770.5</v>
      </c>
      <c r="J256">
        <v>974.5</v>
      </c>
      <c r="K256">
        <v>1447</v>
      </c>
      <c r="L256">
        <v>3122.5</v>
      </c>
      <c r="M256">
        <v>73</v>
      </c>
      <c r="N256">
        <v>133</v>
      </c>
      <c r="O256">
        <v>459</v>
      </c>
      <c r="P256">
        <v>14</v>
      </c>
      <c r="Q256">
        <v>26</v>
      </c>
      <c r="R256">
        <v>88</v>
      </c>
    </row>
    <row r="257" spans="1:18" x14ac:dyDescent="0.25">
      <c r="A257" t="s">
        <v>264</v>
      </c>
      <c r="B257">
        <v>120.9</v>
      </c>
      <c r="C257">
        <v>7.9806999999999997</v>
      </c>
      <c r="D257" s="1">
        <v>2.9639999999999998E-7</v>
      </c>
      <c r="E257">
        <v>85</v>
      </c>
      <c r="G257">
        <v>9002</v>
      </c>
      <c r="H257">
        <v>13974</v>
      </c>
      <c r="I257">
        <v>31824.5</v>
      </c>
      <c r="J257">
        <v>910.5</v>
      </c>
      <c r="K257">
        <v>1386.5</v>
      </c>
      <c r="L257">
        <v>3222</v>
      </c>
      <c r="M257">
        <v>101.5</v>
      </c>
      <c r="N257">
        <v>117</v>
      </c>
      <c r="O257">
        <v>512.5</v>
      </c>
      <c r="P257">
        <v>8.5</v>
      </c>
      <c r="Q257">
        <v>24</v>
      </c>
      <c r="R257">
        <v>71</v>
      </c>
    </row>
    <row r="258" spans="1:18" x14ac:dyDescent="0.25">
      <c r="A258" t="s">
        <v>265</v>
      </c>
      <c r="B258">
        <v>120.9</v>
      </c>
      <c r="C258">
        <v>8.0020000000000007</v>
      </c>
      <c r="D258" s="1">
        <v>2.9159999999999999E-7</v>
      </c>
      <c r="E258">
        <v>85</v>
      </c>
      <c r="G258">
        <v>9151</v>
      </c>
      <c r="H258">
        <v>12287</v>
      </c>
      <c r="I258">
        <v>31168</v>
      </c>
      <c r="J258">
        <v>914</v>
      </c>
      <c r="K258">
        <v>1189</v>
      </c>
      <c r="L258">
        <v>3182.5</v>
      </c>
      <c r="M258">
        <v>83</v>
      </c>
      <c r="N258">
        <v>138.5</v>
      </c>
      <c r="O258">
        <v>490</v>
      </c>
      <c r="P258">
        <v>7.5</v>
      </c>
      <c r="Q258">
        <v>21.5</v>
      </c>
      <c r="R258">
        <v>68</v>
      </c>
    </row>
    <row r="259" spans="1:18" x14ac:dyDescent="0.25">
      <c r="A259" t="s">
        <v>266</v>
      </c>
      <c r="B259">
        <v>120.9</v>
      </c>
      <c r="C259">
        <v>6.9969999999999999</v>
      </c>
      <c r="D259" s="1">
        <v>2.8599999999999999E-7</v>
      </c>
      <c r="E259">
        <v>85</v>
      </c>
      <c r="G259">
        <v>2</v>
      </c>
      <c r="H259">
        <v>10</v>
      </c>
      <c r="I259">
        <v>59</v>
      </c>
      <c r="J259">
        <v>2</v>
      </c>
      <c r="K259">
        <v>0</v>
      </c>
      <c r="L259">
        <v>7</v>
      </c>
      <c r="M259">
        <v>0</v>
      </c>
      <c r="N259">
        <v>0</v>
      </c>
      <c r="O259">
        <v>0</v>
      </c>
      <c r="P259">
        <v>0</v>
      </c>
      <c r="Q259">
        <v>1</v>
      </c>
      <c r="R259">
        <v>1</v>
      </c>
    </row>
    <row r="260" spans="1:18" x14ac:dyDescent="0.25">
      <c r="A260" t="s">
        <v>267</v>
      </c>
      <c r="B260">
        <v>120.9</v>
      </c>
      <c r="C260">
        <v>7.0189000000000004</v>
      </c>
      <c r="D260" s="1">
        <v>2.8340000000000001E-7</v>
      </c>
      <c r="E260">
        <v>85</v>
      </c>
      <c r="G260">
        <v>3</v>
      </c>
      <c r="H260">
        <v>5</v>
      </c>
      <c r="I260">
        <v>42</v>
      </c>
      <c r="J260">
        <v>1</v>
      </c>
      <c r="K260">
        <v>3</v>
      </c>
      <c r="L260">
        <v>6</v>
      </c>
      <c r="M260">
        <v>1</v>
      </c>
      <c r="N260">
        <v>0</v>
      </c>
      <c r="O260">
        <v>1</v>
      </c>
      <c r="P260">
        <v>0</v>
      </c>
      <c r="Q260">
        <v>0</v>
      </c>
      <c r="R260">
        <v>0</v>
      </c>
    </row>
    <row r="261" spans="1:18" x14ac:dyDescent="0.25">
      <c r="A261" t="s">
        <v>268</v>
      </c>
      <c r="B261">
        <v>121</v>
      </c>
      <c r="C261">
        <v>7.0429000000000004</v>
      </c>
      <c r="D261" s="1">
        <v>2.8089999999999998E-7</v>
      </c>
      <c r="E261">
        <v>85</v>
      </c>
      <c r="G261">
        <v>8</v>
      </c>
      <c r="H261">
        <v>11</v>
      </c>
      <c r="I261">
        <v>69</v>
      </c>
      <c r="J261">
        <v>0</v>
      </c>
      <c r="K261">
        <v>1</v>
      </c>
      <c r="L261">
        <v>6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</row>
    <row r="262" spans="1:18" x14ac:dyDescent="0.25">
      <c r="A262" t="s">
        <v>269</v>
      </c>
      <c r="B262">
        <v>120.9</v>
      </c>
      <c r="C262">
        <v>7.0591999999999997</v>
      </c>
      <c r="D262" s="1">
        <v>2.7790000000000002E-7</v>
      </c>
      <c r="E262">
        <v>85</v>
      </c>
      <c r="G262">
        <v>0</v>
      </c>
      <c r="H262">
        <v>11</v>
      </c>
      <c r="I262">
        <v>66</v>
      </c>
      <c r="J262">
        <v>0</v>
      </c>
      <c r="K262">
        <v>0</v>
      </c>
      <c r="L262">
        <v>7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</row>
    <row r="263" spans="1:18" x14ac:dyDescent="0.25">
      <c r="A263" t="s">
        <v>270</v>
      </c>
      <c r="B263">
        <v>120.9</v>
      </c>
      <c r="C263">
        <v>7.0791000000000004</v>
      </c>
      <c r="D263" s="1">
        <v>2.7350000000000001E-7</v>
      </c>
      <c r="E263">
        <v>85</v>
      </c>
      <c r="G263">
        <v>7</v>
      </c>
      <c r="H263">
        <v>10</v>
      </c>
      <c r="I263">
        <v>68</v>
      </c>
      <c r="J263">
        <v>0</v>
      </c>
      <c r="K263">
        <v>0</v>
      </c>
      <c r="L263">
        <v>2</v>
      </c>
      <c r="M263">
        <v>0</v>
      </c>
      <c r="N263">
        <v>0</v>
      </c>
      <c r="O263">
        <v>1</v>
      </c>
      <c r="P263">
        <v>0</v>
      </c>
      <c r="Q263">
        <v>0</v>
      </c>
      <c r="R263">
        <v>0</v>
      </c>
    </row>
    <row r="264" spans="1:18" x14ac:dyDescent="0.25">
      <c r="A264" t="s">
        <v>271</v>
      </c>
      <c r="B264">
        <v>120.9</v>
      </c>
      <c r="C264">
        <v>7.1017000000000001</v>
      </c>
      <c r="D264" s="1">
        <v>2.7070000000000001E-7</v>
      </c>
      <c r="E264">
        <v>85</v>
      </c>
      <c r="G264">
        <v>2</v>
      </c>
      <c r="H264">
        <v>8</v>
      </c>
      <c r="I264">
        <v>46.5</v>
      </c>
      <c r="J264">
        <v>0</v>
      </c>
      <c r="K264">
        <v>1</v>
      </c>
      <c r="L264">
        <v>4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</row>
    <row r="265" spans="1:18" x14ac:dyDescent="0.25">
      <c r="A265" t="s">
        <v>272</v>
      </c>
      <c r="B265">
        <v>120.9</v>
      </c>
      <c r="C265">
        <v>7.1204000000000001</v>
      </c>
      <c r="D265" s="1">
        <v>2.6759999999999999E-7</v>
      </c>
      <c r="E265">
        <v>85</v>
      </c>
      <c r="G265">
        <v>4</v>
      </c>
      <c r="H265">
        <v>10</v>
      </c>
      <c r="I265">
        <v>71</v>
      </c>
      <c r="J265">
        <v>1</v>
      </c>
      <c r="K265">
        <v>1</v>
      </c>
      <c r="L265">
        <v>5</v>
      </c>
      <c r="M265">
        <v>0</v>
      </c>
      <c r="N265">
        <v>0</v>
      </c>
      <c r="O265">
        <v>1</v>
      </c>
      <c r="P265">
        <v>0</v>
      </c>
      <c r="Q265">
        <v>0</v>
      </c>
      <c r="R265">
        <v>0</v>
      </c>
    </row>
    <row r="266" spans="1:18" x14ac:dyDescent="0.25">
      <c r="A266" t="s">
        <v>273</v>
      </c>
      <c r="B266">
        <v>120.9</v>
      </c>
      <c r="C266">
        <v>7.1407999999999996</v>
      </c>
      <c r="D266" s="1">
        <v>2.6389999999999997E-7</v>
      </c>
      <c r="E266">
        <v>85</v>
      </c>
      <c r="G266">
        <v>7</v>
      </c>
      <c r="H266">
        <v>5</v>
      </c>
      <c r="I266">
        <v>48</v>
      </c>
      <c r="J266">
        <v>0</v>
      </c>
      <c r="K266">
        <v>0</v>
      </c>
      <c r="L266">
        <v>7</v>
      </c>
      <c r="M266">
        <v>1</v>
      </c>
      <c r="N266">
        <v>0</v>
      </c>
      <c r="O266">
        <v>0.5</v>
      </c>
      <c r="P266">
        <v>0</v>
      </c>
      <c r="Q266">
        <v>0</v>
      </c>
      <c r="R266">
        <v>0</v>
      </c>
    </row>
    <row r="267" spans="1:18" x14ac:dyDescent="0.25">
      <c r="A267" t="s">
        <v>274</v>
      </c>
      <c r="B267">
        <v>120.9</v>
      </c>
      <c r="C267">
        <v>7.1612999999999998</v>
      </c>
      <c r="D267" s="1">
        <v>2.6109999999999998E-7</v>
      </c>
      <c r="E267">
        <v>85</v>
      </c>
      <c r="G267">
        <v>4</v>
      </c>
      <c r="H267">
        <v>9</v>
      </c>
      <c r="I267">
        <v>52</v>
      </c>
      <c r="J267">
        <v>0</v>
      </c>
      <c r="K267">
        <v>0</v>
      </c>
      <c r="L267">
        <v>6</v>
      </c>
      <c r="M267">
        <v>0</v>
      </c>
      <c r="N267">
        <v>0</v>
      </c>
      <c r="O267">
        <v>2</v>
      </c>
      <c r="P267">
        <v>0</v>
      </c>
      <c r="Q267">
        <v>0</v>
      </c>
      <c r="R267">
        <v>0</v>
      </c>
    </row>
    <row r="268" spans="1:18" x14ac:dyDescent="0.25">
      <c r="A268" t="s">
        <v>275</v>
      </c>
      <c r="B268">
        <v>120.9</v>
      </c>
      <c r="C268">
        <v>7.1810999999999998</v>
      </c>
      <c r="D268" s="1">
        <v>2.5800000000000001E-7</v>
      </c>
      <c r="E268">
        <v>85</v>
      </c>
      <c r="G268">
        <v>7</v>
      </c>
      <c r="H268">
        <v>11</v>
      </c>
      <c r="I268">
        <v>69</v>
      </c>
      <c r="J268">
        <v>0</v>
      </c>
      <c r="K268">
        <v>1</v>
      </c>
      <c r="L268">
        <v>4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</row>
    <row r="269" spans="1:18" x14ac:dyDescent="0.25">
      <c r="A269" t="s">
        <v>276</v>
      </c>
      <c r="B269">
        <v>120.9</v>
      </c>
      <c r="C269">
        <v>7.1990999999999996</v>
      </c>
      <c r="D269" s="1">
        <v>2.5349999999999999E-7</v>
      </c>
      <c r="E269">
        <v>85</v>
      </c>
      <c r="G269">
        <v>8</v>
      </c>
      <c r="H269">
        <v>9</v>
      </c>
      <c r="I269">
        <v>55</v>
      </c>
      <c r="J269">
        <v>0</v>
      </c>
      <c r="K269">
        <v>0</v>
      </c>
      <c r="L269">
        <v>3</v>
      </c>
      <c r="M269">
        <v>0</v>
      </c>
      <c r="N269">
        <v>0</v>
      </c>
      <c r="O269">
        <v>1</v>
      </c>
      <c r="P269">
        <v>0</v>
      </c>
      <c r="Q269">
        <v>0</v>
      </c>
      <c r="R269">
        <v>-0.5</v>
      </c>
    </row>
    <row r="270" spans="1:18" x14ac:dyDescent="0.25">
      <c r="A270" t="s">
        <v>277</v>
      </c>
      <c r="B270">
        <v>120.9</v>
      </c>
      <c r="C270">
        <v>7.2196999999999996</v>
      </c>
      <c r="D270" s="1">
        <v>2.5310000000000001E-7</v>
      </c>
      <c r="E270">
        <v>85</v>
      </c>
      <c r="G270">
        <v>2</v>
      </c>
      <c r="H270">
        <v>9</v>
      </c>
      <c r="I270">
        <v>61</v>
      </c>
      <c r="J270">
        <v>0</v>
      </c>
      <c r="K270">
        <v>0</v>
      </c>
      <c r="L270">
        <v>5</v>
      </c>
      <c r="M270">
        <v>1</v>
      </c>
      <c r="N270">
        <v>0</v>
      </c>
      <c r="O270">
        <v>2</v>
      </c>
      <c r="P270">
        <v>0</v>
      </c>
      <c r="Q270">
        <v>1</v>
      </c>
      <c r="R270">
        <v>2</v>
      </c>
    </row>
    <row r="271" spans="1:18" x14ac:dyDescent="0.25">
      <c r="A271" t="s">
        <v>278</v>
      </c>
      <c r="B271">
        <v>120</v>
      </c>
      <c r="C271">
        <v>7.24</v>
      </c>
      <c r="D271" s="1">
        <v>2.4929999999999999E-7</v>
      </c>
      <c r="E271">
        <v>85</v>
      </c>
      <c r="G271">
        <v>7</v>
      </c>
      <c r="H271">
        <v>13</v>
      </c>
      <c r="I271">
        <v>71.5</v>
      </c>
      <c r="J271">
        <v>1</v>
      </c>
      <c r="K271">
        <v>0</v>
      </c>
      <c r="L271">
        <v>5</v>
      </c>
      <c r="M271">
        <v>1</v>
      </c>
      <c r="N271">
        <v>0</v>
      </c>
      <c r="O271">
        <v>1</v>
      </c>
      <c r="P271">
        <v>0</v>
      </c>
      <c r="Q271">
        <v>0</v>
      </c>
      <c r="R271">
        <v>2</v>
      </c>
    </row>
    <row r="272" spans="1:18" x14ac:dyDescent="0.25">
      <c r="A272" t="s">
        <v>279</v>
      </c>
      <c r="B272">
        <v>120.9</v>
      </c>
      <c r="C272">
        <v>7.2606999999999999</v>
      </c>
      <c r="D272" s="1">
        <v>2.4709999999999998E-7</v>
      </c>
      <c r="E272">
        <v>85</v>
      </c>
      <c r="G272">
        <v>12</v>
      </c>
      <c r="H272">
        <v>15</v>
      </c>
      <c r="I272">
        <v>65</v>
      </c>
      <c r="J272">
        <v>0</v>
      </c>
      <c r="K272">
        <v>1</v>
      </c>
      <c r="L272">
        <v>3</v>
      </c>
      <c r="M272">
        <v>0</v>
      </c>
      <c r="N272">
        <v>1</v>
      </c>
      <c r="O272">
        <v>2</v>
      </c>
      <c r="P272">
        <v>0</v>
      </c>
      <c r="Q272">
        <v>0</v>
      </c>
      <c r="R272">
        <v>0</v>
      </c>
    </row>
    <row r="273" spans="1:18" x14ac:dyDescent="0.25">
      <c r="A273" t="s">
        <v>280</v>
      </c>
      <c r="B273">
        <v>120.9</v>
      </c>
      <c r="C273">
        <v>7.2817999999999996</v>
      </c>
      <c r="D273" s="1">
        <v>2.4320000000000001E-7</v>
      </c>
      <c r="E273">
        <v>85</v>
      </c>
      <c r="G273">
        <v>4</v>
      </c>
      <c r="H273">
        <v>11</v>
      </c>
      <c r="I273">
        <v>61</v>
      </c>
      <c r="J273">
        <v>1</v>
      </c>
      <c r="K273">
        <v>2</v>
      </c>
      <c r="L273">
        <v>8</v>
      </c>
      <c r="M273">
        <v>1</v>
      </c>
      <c r="N273">
        <v>1</v>
      </c>
      <c r="O273">
        <v>2</v>
      </c>
      <c r="P273">
        <v>0</v>
      </c>
      <c r="Q273">
        <v>0</v>
      </c>
      <c r="R273">
        <v>0.5</v>
      </c>
    </row>
    <row r="274" spans="1:18" x14ac:dyDescent="0.25">
      <c r="A274" t="s">
        <v>281</v>
      </c>
      <c r="B274">
        <v>120.9</v>
      </c>
      <c r="C274">
        <v>7.3033000000000001</v>
      </c>
      <c r="D274" s="1">
        <v>2.3999999999999998E-7</v>
      </c>
      <c r="E274">
        <v>85</v>
      </c>
      <c r="G274">
        <v>7</v>
      </c>
      <c r="H274">
        <v>8</v>
      </c>
      <c r="I274">
        <v>51</v>
      </c>
      <c r="J274">
        <v>0</v>
      </c>
      <c r="K274">
        <v>2</v>
      </c>
      <c r="L274">
        <v>5.5</v>
      </c>
      <c r="M274">
        <v>0</v>
      </c>
      <c r="N274">
        <v>0</v>
      </c>
      <c r="O274">
        <v>2</v>
      </c>
      <c r="P274">
        <v>0</v>
      </c>
      <c r="Q274">
        <v>0</v>
      </c>
      <c r="R274">
        <v>0</v>
      </c>
    </row>
    <row r="275" spans="1:18" x14ac:dyDescent="0.25">
      <c r="A275" t="s">
        <v>282</v>
      </c>
      <c r="B275">
        <v>120.9</v>
      </c>
      <c r="C275">
        <v>7.32</v>
      </c>
      <c r="D275" s="1">
        <v>2.3729999999999999E-7</v>
      </c>
      <c r="E275">
        <v>85</v>
      </c>
      <c r="G275">
        <v>6</v>
      </c>
      <c r="H275">
        <v>8</v>
      </c>
      <c r="I275">
        <v>59</v>
      </c>
      <c r="J275">
        <v>1</v>
      </c>
      <c r="K275">
        <v>0</v>
      </c>
      <c r="L275">
        <v>6</v>
      </c>
      <c r="M275">
        <v>1</v>
      </c>
      <c r="N275">
        <v>1</v>
      </c>
      <c r="O275">
        <v>4</v>
      </c>
      <c r="P275">
        <v>0</v>
      </c>
      <c r="Q275">
        <v>0</v>
      </c>
      <c r="R275">
        <v>0</v>
      </c>
    </row>
    <row r="276" spans="1:18" x14ac:dyDescent="0.25">
      <c r="A276" t="s">
        <v>283</v>
      </c>
      <c r="B276">
        <v>120.9</v>
      </c>
      <c r="C276">
        <v>7.3415999999999997</v>
      </c>
      <c r="D276" s="1">
        <v>2.3410000000000001E-7</v>
      </c>
      <c r="E276">
        <v>85</v>
      </c>
      <c r="G276">
        <v>10</v>
      </c>
      <c r="H276">
        <v>6</v>
      </c>
      <c r="I276">
        <v>54</v>
      </c>
      <c r="J276">
        <v>2</v>
      </c>
      <c r="K276">
        <v>1</v>
      </c>
      <c r="L276">
        <v>7</v>
      </c>
      <c r="M276">
        <v>0</v>
      </c>
      <c r="N276">
        <v>1</v>
      </c>
      <c r="O276">
        <v>1</v>
      </c>
      <c r="P276">
        <v>0</v>
      </c>
      <c r="Q276">
        <v>1</v>
      </c>
      <c r="R276">
        <v>1</v>
      </c>
    </row>
    <row r="277" spans="1:18" x14ac:dyDescent="0.25">
      <c r="A277" t="s">
        <v>284</v>
      </c>
      <c r="B277">
        <v>120.9</v>
      </c>
      <c r="C277">
        <v>7.3609</v>
      </c>
      <c r="D277" s="1">
        <v>2.3239999999999999E-7</v>
      </c>
      <c r="E277">
        <v>85</v>
      </c>
      <c r="G277">
        <v>9</v>
      </c>
      <c r="H277">
        <v>9</v>
      </c>
      <c r="I277">
        <v>61</v>
      </c>
      <c r="J277">
        <v>0</v>
      </c>
      <c r="K277">
        <v>1</v>
      </c>
      <c r="L277">
        <v>4</v>
      </c>
      <c r="M277">
        <v>0</v>
      </c>
      <c r="N277">
        <v>1</v>
      </c>
      <c r="O277">
        <v>1.5</v>
      </c>
      <c r="P277">
        <v>0</v>
      </c>
      <c r="Q277">
        <v>0</v>
      </c>
      <c r="R277">
        <v>0</v>
      </c>
    </row>
    <row r="278" spans="1:18" x14ac:dyDescent="0.25">
      <c r="A278" t="s">
        <v>285</v>
      </c>
      <c r="B278">
        <v>120.9</v>
      </c>
      <c r="C278">
        <v>7.3834999999999997</v>
      </c>
      <c r="D278" s="1">
        <v>2.28E-7</v>
      </c>
      <c r="E278">
        <v>85</v>
      </c>
      <c r="G278">
        <v>3</v>
      </c>
      <c r="H278">
        <v>14</v>
      </c>
      <c r="I278">
        <v>54</v>
      </c>
      <c r="J278">
        <v>0</v>
      </c>
      <c r="K278">
        <v>1</v>
      </c>
      <c r="L278">
        <v>6</v>
      </c>
      <c r="M278">
        <v>1</v>
      </c>
      <c r="N278">
        <v>0</v>
      </c>
      <c r="O278">
        <v>2</v>
      </c>
      <c r="P278">
        <v>1</v>
      </c>
      <c r="Q278">
        <v>2</v>
      </c>
      <c r="R278">
        <v>3</v>
      </c>
    </row>
    <row r="279" spans="1:18" x14ac:dyDescent="0.25">
      <c r="A279" t="s">
        <v>286</v>
      </c>
      <c r="B279">
        <v>120.9</v>
      </c>
      <c r="C279">
        <v>7.3996000000000004</v>
      </c>
      <c r="D279" s="1">
        <v>2.2779999999999999E-7</v>
      </c>
      <c r="E279">
        <v>85</v>
      </c>
      <c r="G279">
        <v>7</v>
      </c>
      <c r="H279">
        <v>13</v>
      </c>
      <c r="I279">
        <v>59</v>
      </c>
      <c r="J279">
        <v>0</v>
      </c>
      <c r="K279">
        <v>1</v>
      </c>
      <c r="L279">
        <v>4</v>
      </c>
      <c r="M279">
        <v>0</v>
      </c>
      <c r="N279">
        <v>0</v>
      </c>
      <c r="O279">
        <v>3</v>
      </c>
      <c r="P279">
        <v>0</v>
      </c>
      <c r="Q279">
        <v>0</v>
      </c>
      <c r="R279">
        <v>-0.5</v>
      </c>
    </row>
    <row r="280" spans="1:18" x14ac:dyDescent="0.25">
      <c r="A280" t="s">
        <v>287</v>
      </c>
      <c r="B280">
        <v>120.9</v>
      </c>
      <c r="C280">
        <v>7.4215</v>
      </c>
      <c r="D280" s="1">
        <v>2.2259999999999999E-7</v>
      </c>
      <c r="E280">
        <v>85</v>
      </c>
      <c r="G280">
        <v>16</v>
      </c>
      <c r="H280">
        <v>20</v>
      </c>
      <c r="I280">
        <v>75</v>
      </c>
      <c r="J280">
        <v>3</v>
      </c>
      <c r="K280">
        <v>2</v>
      </c>
      <c r="L280">
        <v>11</v>
      </c>
      <c r="M280">
        <v>0</v>
      </c>
      <c r="N280">
        <v>0</v>
      </c>
      <c r="O280">
        <v>1</v>
      </c>
      <c r="P280">
        <v>0</v>
      </c>
      <c r="Q280">
        <v>0</v>
      </c>
      <c r="R280">
        <v>1</v>
      </c>
    </row>
    <row r="281" spans="1:18" x14ac:dyDescent="0.25">
      <c r="A281" t="s">
        <v>288</v>
      </c>
      <c r="B281">
        <v>120.9</v>
      </c>
      <c r="C281">
        <v>7.4393000000000002</v>
      </c>
      <c r="D281" s="1">
        <v>2.198E-7</v>
      </c>
      <c r="E281">
        <v>85</v>
      </c>
      <c r="G281">
        <v>14</v>
      </c>
      <c r="H281">
        <v>18</v>
      </c>
      <c r="I281">
        <v>78</v>
      </c>
      <c r="J281">
        <v>2</v>
      </c>
      <c r="K281">
        <v>4</v>
      </c>
      <c r="L281">
        <v>9</v>
      </c>
      <c r="M281">
        <v>1</v>
      </c>
      <c r="N281">
        <v>0.5</v>
      </c>
      <c r="O281">
        <v>1.5</v>
      </c>
      <c r="P281">
        <v>0</v>
      </c>
      <c r="Q281">
        <v>0</v>
      </c>
      <c r="R281">
        <v>1</v>
      </c>
    </row>
    <row r="282" spans="1:18" x14ac:dyDescent="0.25">
      <c r="A282" t="s">
        <v>289</v>
      </c>
      <c r="B282">
        <v>120.9</v>
      </c>
      <c r="C282">
        <v>7.4606000000000003</v>
      </c>
      <c r="D282" s="1">
        <v>2.177E-7</v>
      </c>
      <c r="E282">
        <v>85</v>
      </c>
      <c r="G282">
        <v>14</v>
      </c>
      <c r="H282">
        <v>22</v>
      </c>
      <c r="I282">
        <v>70</v>
      </c>
      <c r="J282">
        <v>2</v>
      </c>
      <c r="K282">
        <v>1</v>
      </c>
      <c r="L282">
        <v>10.5</v>
      </c>
      <c r="M282">
        <v>3</v>
      </c>
      <c r="N282">
        <v>1</v>
      </c>
      <c r="O282">
        <v>6</v>
      </c>
      <c r="P282">
        <v>0</v>
      </c>
      <c r="Q282">
        <v>0</v>
      </c>
      <c r="R282">
        <v>1</v>
      </c>
    </row>
    <row r="283" spans="1:18" x14ac:dyDescent="0.25">
      <c r="A283" t="s">
        <v>290</v>
      </c>
      <c r="B283">
        <v>120.9</v>
      </c>
      <c r="C283">
        <v>7.4805000000000001</v>
      </c>
      <c r="D283" s="1">
        <v>2.1579999999999999E-7</v>
      </c>
      <c r="E283">
        <v>85</v>
      </c>
      <c r="G283">
        <v>11</v>
      </c>
      <c r="H283">
        <v>25</v>
      </c>
      <c r="I283">
        <v>87</v>
      </c>
      <c r="J283">
        <v>1</v>
      </c>
      <c r="K283">
        <v>5</v>
      </c>
      <c r="L283">
        <v>12</v>
      </c>
      <c r="M283">
        <v>0</v>
      </c>
      <c r="N283">
        <v>2</v>
      </c>
      <c r="O283">
        <v>7</v>
      </c>
      <c r="P283">
        <v>1</v>
      </c>
      <c r="Q283">
        <v>0</v>
      </c>
      <c r="R283">
        <v>0.5</v>
      </c>
    </row>
    <row r="284" spans="1:18" x14ac:dyDescent="0.25">
      <c r="A284" t="s">
        <v>291</v>
      </c>
      <c r="B284">
        <v>120.9</v>
      </c>
      <c r="C284">
        <v>7.4993999999999996</v>
      </c>
      <c r="D284" s="1">
        <v>2.11E-7</v>
      </c>
      <c r="E284">
        <v>85</v>
      </c>
      <c r="G284">
        <v>14</v>
      </c>
      <c r="H284">
        <v>23</v>
      </c>
      <c r="I284">
        <v>96</v>
      </c>
      <c r="J284">
        <v>2</v>
      </c>
      <c r="K284">
        <v>2</v>
      </c>
      <c r="L284">
        <v>10</v>
      </c>
      <c r="M284">
        <v>2</v>
      </c>
      <c r="N284">
        <v>2</v>
      </c>
      <c r="O284">
        <v>6.5</v>
      </c>
      <c r="P284">
        <v>0</v>
      </c>
      <c r="Q284">
        <v>0</v>
      </c>
      <c r="R284">
        <v>2</v>
      </c>
    </row>
    <row r="285" spans="1:18" x14ac:dyDescent="0.25">
      <c r="A285" t="s">
        <v>292</v>
      </c>
      <c r="B285">
        <v>120.9</v>
      </c>
      <c r="C285">
        <v>7.5208000000000004</v>
      </c>
      <c r="D285" s="1">
        <v>2.0919999999999999E-7</v>
      </c>
      <c r="E285">
        <v>85</v>
      </c>
      <c r="G285">
        <v>14</v>
      </c>
      <c r="H285">
        <v>26</v>
      </c>
      <c r="I285">
        <v>83</v>
      </c>
      <c r="J285">
        <v>2</v>
      </c>
      <c r="K285">
        <v>1</v>
      </c>
      <c r="L285">
        <v>5</v>
      </c>
      <c r="M285">
        <v>6</v>
      </c>
      <c r="N285">
        <v>2</v>
      </c>
      <c r="O285">
        <v>14</v>
      </c>
      <c r="P285">
        <v>0</v>
      </c>
      <c r="Q285">
        <v>0</v>
      </c>
      <c r="R285">
        <v>1</v>
      </c>
    </row>
    <row r="286" spans="1:18" x14ac:dyDescent="0.25">
      <c r="A286" t="s">
        <v>293</v>
      </c>
      <c r="B286">
        <v>120</v>
      </c>
      <c r="C286">
        <v>7.5423</v>
      </c>
      <c r="D286" s="1">
        <v>2.0690000000000001E-7</v>
      </c>
      <c r="E286">
        <v>85</v>
      </c>
      <c r="G286">
        <v>22</v>
      </c>
      <c r="H286">
        <v>24</v>
      </c>
      <c r="I286">
        <v>92</v>
      </c>
      <c r="J286">
        <v>3</v>
      </c>
      <c r="K286">
        <v>1</v>
      </c>
      <c r="L286">
        <v>10</v>
      </c>
      <c r="M286">
        <v>3</v>
      </c>
      <c r="N286">
        <v>3</v>
      </c>
      <c r="O286">
        <v>6.5</v>
      </c>
      <c r="P286">
        <v>3</v>
      </c>
      <c r="Q286">
        <v>2</v>
      </c>
      <c r="R286">
        <v>7</v>
      </c>
    </row>
    <row r="287" spans="1:18" x14ac:dyDescent="0.25">
      <c r="A287" t="s">
        <v>294</v>
      </c>
      <c r="B287">
        <v>120.9</v>
      </c>
      <c r="C287">
        <v>7.5633999999999997</v>
      </c>
      <c r="D287" s="1">
        <v>2.0450000000000001E-7</v>
      </c>
      <c r="E287">
        <v>85</v>
      </c>
      <c r="G287">
        <v>15</v>
      </c>
      <c r="H287">
        <v>27</v>
      </c>
      <c r="I287">
        <v>95</v>
      </c>
      <c r="J287">
        <v>1</v>
      </c>
      <c r="K287">
        <v>0</v>
      </c>
      <c r="L287">
        <v>9</v>
      </c>
      <c r="M287">
        <v>7</v>
      </c>
      <c r="N287">
        <v>1</v>
      </c>
      <c r="O287">
        <v>14.5</v>
      </c>
      <c r="P287">
        <v>1</v>
      </c>
      <c r="Q287">
        <v>0</v>
      </c>
      <c r="R287">
        <v>2</v>
      </c>
    </row>
    <row r="288" spans="1:18" x14ac:dyDescent="0.25">
      <c r="A288" t="s">
        <v>295</v>
      </c>
      <c r="B288">
        <v>120</v>
      </c>
      <c r="C288">
        <v>7.5814000000000004</v>
      </c>
      <c r="D288" s="1">
        <v>2.0060000000000001E-7</v>
      </c>
      <c r="E288">
        <v>85</v>
      </c>
      <c r="G288">
        <v>25</v>
      </c>
      <c r="H288">
        <v>25</v>
      </c>
      <c r="I288">
        <v>113</v>
      </c>
      <c r="J288">
        <v>2</v>
      </c>
      <c r="K288">
        <v>4</v>
      </c>
      <c r="L288">
        <v>19</v>
      </c>
      <c r="M288">
        <v>8</v>
      </c>
      <c r="N288">
        <v>10</v>
      </c>
      <c r="O288">
        <v>21.5</v>
      </c>
      <c r="P288">
        <v>1</v>
      </c>
      <c r="Q288">
        <v>1</v>
      </c>
      <c r="R288">
        <v>2</v>
      </c>
    </row>
    <row r="289" spans="1:18" x14ac:dyDescent="0.25">
      <c r="A289" t="s">
        <v>296</v>
      </c>
      <c r="B289">
        <v>120.9</v>
      </c>
      <c r="C289">
        <v>7.6018999999999997</v>
      </c>
      <c r="D289" s="1">
        <v>2.008E-7</v>
      </c>
      <c r="E289">
        <v>85</v>
      </c>
      <c r="G289">
        <v>20</v>
      </c>
      <c r="H289">
        <v>26</v>
      </c>
      <c r="I289">
        <v>106.5</v>
      </c>
      <c r="J289">
        <v>5</v>
      </c>
      <c r="K289">
        <v>5</v>
      </c>
      <c r="L289">
        <v>14.5</v>
      </c>
      <c r="M289">
        <v>17</v>
      </c>
      <c r="N289">
        <v>9</v>
      </c>
      <c r="O289">
        <v>28</v>
      </c>
      <c r="P289">
        <v>3</v>
      </c>
      <c r="Q289">
        <v>0</v>
      </c>
      <c r="R289">
        <v>2.5</v>
      </c>
    </row>
    <row r="290" spans="1:18" x14ac:dyDescent="0.25">
      <c r="A290" t="s">
        <v>297</v>
      </c>
      <c r="B290">
        <v>120.9</v>
      </c>
      <c r="C290">
        <v>7.6200999999999999</v>
      </c>
      <c r="D290" s="1">
        <v>1.9640000000000001E-7</v>
      </c>
      <c r="E290">
        <v>85</v>
      </c>
      <c r="G290">
        <v>19</v>
      </c>
      <c r="H290">
        <v>37</v>
      </c>
      <c r="I290">
        <v>107.5</v>
      </c>
      <c r="J290">
        <v>2</v>
      </c>
      <c r="K290">
        <v>2</v>
      </c>
      <c r="L290">
        <v>5.5</v>
      </c>
      <c r="M290">
        <v>24</v>
      </c>
      <c r="N290">
        <v>11</v>
      </c>
      <c r="O290">
        <v>39</v>
      </c>
      <c r="P290">
        <v>3</v>
      </c>
      <c r="Q290">
        <v>3</v>
      </c>
      <c r="R290">
        <v>6</v>
      </c>
    </row>
    <row r="291" spans="1:18" x14ac:dyDescent="0.25">
      <c r="A291" t="s">
        <v>298</v>
      </c>
      <c r="B291">
        <v>120.9</v>
      </c>
      <c r="C291">
        <v>7.6386000000000003</v>
      </c>
      <c r="D291" s="1">
        <v>1.952E-7</v>
      </c>
      <c r="E291">
        <v>85</v>
      </c>
      <c r="G291">
        <v>22</v>
      </c>
      <c r="H291">
        <v>41</v>
      </c>
      <c r="I291">
        <v>120.5</v>
      </c>
      <c r="J291">
        <v>8</v>
      </c>
      <c r="K291">
        <v>5</v>
      </c>
      <c r="L291">
        <v>18</v>
      </c>
      <c r="M291">
        <v>23</v>
      </c>
      <c r="N291">
        <v>16</v>
      </c>
      <c r="O291">
        <v>43</v>
      </c>
      <c r="P291">
        <v>1</v>
      </c>
      <c r="Q291">
        <v>1</v>
      </c>
      <c r="R291">
        <v>4.5</v>
      </c>
    </row>
    <row r="292" spans="1:18" x14ac:dyDescent="0.25">
      <c r="A292" t="s">
        <v>299</v>
      </c>
      <c r="B292">
        <v>120.9</v>
      </c>
      <c r="C292">
        <v>7.6604999999999999</v>
      </c>
      <c r="D292" s="1">
        <v>1.9210000000000001E-7</v>
      </c>
      <c r="E292">
        <v>85</v>
      </c>
      <c r="G292">
        <v>21</v>
      </c>
      <c r="H292">
        <v>28</v>
      </c>
      <c r="I292">
        <v>115</v>
      </c>
      <c r="J292">
        <v>5</v>
      </c>
      <c r="K292">
        <v>5</v>
      </c>
      <c r="L292">
        <v>19</v>
      </c>
      <c r="M292">
        <v>34</v>
      </c>
      <c r="N292">
        <v>22.5</v>
      </c>
      <c r="O292">
        <v>63.5</v>
      </c>
      <c r="P292">
        <v>4</v>
      </c>
      <c r="Q292">
        <v>3</v>
      </c>
      <c r="R292">
        <v>10</v>
      </c>
    </row>
    <row r="293" spans="1:18" x14ac:dyDescent="0.25">
      <c r="A293" t="s">
        <v>300</v>
      </c>
      <c r="B293">
        <v>120.9</v>
      </c>
      <c r="C293">
        <v>7.6798999999999999</v>
      </c>
      <c r="D293" s="1">
        <v>1.9000000000000001E-7</v>
      </c>
      <c r="E293">
        <v>85</v>
      </c>
      <c r="G293">
        <v>29</v>
      </c>
      <c r="H293">
        <v>35</v>
      </c>
      <c r="I293">
        <v>125</v>
      </c>
      <c r="J293">
        <v>1</v>
      </c>
      <c r="K293">
        <v>4.5</v>
      </c>
      <c r="L293">
        <v>9</v>
      </c>
      <c r="M293">
        <v>28</v>
      </c>
      <c r="N293">
        <v>35</v>
      </c>
      <c r="O293">
        <v>71.5</v>
      </c>
      <c r="P293">
        <v>5</v>
      </c>
      <c r="Q293">
        <v>5</v>
      </c>
      <c r="R293">
        <v>16</v>
      </c>
    </row>
    <row r="294" spans="1:18" x14ac:dyDescent="0.25">
      <c r="A294" t="s">
        <v>301</v>
      </c>
      <c r="B294">
        <v>120.9</v>
      </c>
      <c r="C294">
        <v>7.7012999999999998</v>
      </c>
      <c r="D294" s="1">
        <v>1.896E-7</v>
      </c>
      <c r="E294">
        <v>85</v>
      </c>
      <c r="G294">
        <v>30</v>
      </c>
      <c r="H294">
        <v>37</v>
      </c>
      <c r="I294">
        <v>125</v>
      </c>
      <c r="J294">
        <v>7</v>
      </c>
      <c r="K294">
        <v>7</v>
      </c>
      <c r="L294">
        <v>30</v>
      </c>
      <c r="M294">
        <v>35</v>
      </c>
      <c r="N294">
        <v>29</v>
      </c>
      <c r="O294">
        <v>86</v>
      </c>
      <c r="P294">
        <v>4</v>
      </c>
      <c r="Q294">
        <v>6</v>
      </c>
      <c r="R294">
        <v>12.5</v>
      </c>
    </row>
    <row r="295" spans="1:18" x14ac:dyDescent="0.25">
      <c r="A295" t="s">
        <v>302</v>
      </c>
      <c r="B295">
        <v>120.9</v>
      </c>
      <c r="C295">
        <v>7.72</v>
      </c>
      <c r="D295" s="1">
        <v>1.8699999999999999E-7</v>
      </c>
      <c r="E295">
        <v>85</v>
      </c>
      <c r="G295">
        <v>31</v>
      </c>
      <c r="H295">
        <v>34</v>
      </c>
      <c r="I295">
        <v>143</v>
      </c>
      <c r="J295">
        <v>4</v>
      </c>
      <c r="K295">
        <v>5</v>
      </c>
      <c r="L295">
        <v>18</v>
      </c>
      <c r="M295">
        <v>34</v>
      </c>
      <c r="N295">
        <v>58</v>
      </c>
      <c r="O295">
        <v>124</v>
      </c>
      <c r="P295">
        <v>7</v>
      </c>
      <c r="Q295">
        <v>4</v>
      </c>
      <c r="R295">
        <v>14.5</v>
      </c>
    </row>
    <row r="296" spans="1:18" x14ac:dyDescent="0.25">
      <c r="A296" t="s">
        <v>303</v>
      </c>
      <c r="B296">
        <v>120.9</v>
      </c>
      <c r="C296">
        <v>7.7393000000000001</v>
      </c>
      <c r="D296" s="1">
        <v>1.8409999999999999E-7</v>
      </c>
      <c r="E296">
        <v>85</v>
      </c>
      <c r="G296">
        <v>42</v>
      </c>
      <c r="H296">
        <v>38</v>
      </c>
      <c r="I296">
        <v>157.5</v>
      </c>
      <c r="J296">
        <v>7</v>
      </c>
      <c r="K296">
        <v>5</v>
      </c>
      <c r="L296">
        <v>19.5</v>
      </c>
      <c r="M296">
        <v>40</v>
      </c>
      <c r="N296">
        <v>45</v>
      </c>
      <c r="O296">
        <v>116.5</v>
      </c>
      <c r="P296">
        <v>6</v>
      </c>
      <c r="Q296">
        <v>7</v>
      </c>
      <c r="R296">
        <v>18</v>
      </c>
    </row>
    <row r="297" spans="1:18" x14ac:dyDescent="0.25">
      <c r="A297" t="s">
        <v>304</v>
      </c>
      <c r="B297">
        <v>120.9</v>
      </c>
      <c r="C297">
        <v>7.7618999999999998</v>
      </c>
      <c r="D297" s="1">
        <v>1.8339999999999999E-7</v>
      </c>
      <c r="E297">
        <v>85</v>
      </c>
      <c r="G297">
        <v>46</v>
      </c>
      <c r="H297">
        <v>75</v>
      </c>
      <c r="I297">
        <v>211</v>
      </c>
      <c r="J297">
        <v>3</v>
      </c>
      <c r="K297">
        <v>1</v>
      </c>
      <c r="L297">
        <v>19.5</v>
      </c>
      <c r="M297">
        <v>52</v>
      </c>
      <c r="N297">
        <v>49</v>
      </c>
      <c r="O297">
        <v>136</v>
      </c>
      <c r="P297">
        <v>4</v>
      </c>
      <c r="Q297">
        <v>6</v>
      </c>
      <c r="R297">
        <v>14</v>
      </c>
    </row>
    <row r="298" spans="1:18" x14ac:dyDescent="0.25">
      <c r="A298" t="s">
        <v>305</v>
      </c>
      <c r="B298">
        <v>120.9</v>
      </c>
      <c r="C298">
        <v>7.7805999999999997</v>
      </c>
      <c r="D298" s="1">
        <v>1.8099999999999999E-7</v>
      </c>
      <c r="E298">
        <v>85</v>
      </c>
      <c r="G298">
        <v>93</v>
      </c>
      <c r="H298">
        <v>60</v>
      </c>
      <c r="I298">
        <v>253</v>
      </c>
      <c r="J298">
        <v>7</v>
      </c>
      <c r="K298">
        <v>4</v>
      </c>
      <c r="L298">
        <v>32</v>
      </c>
      <c r="M298">
        <v>40</v>
      </c>
      <c r="N298">
        <v>65</v>
      </c>
      <c r="O298">
        <v>156</v>
      </c>
      <c r="P298">
        <v>5.5</v>
      </c>
      <c r="Q298">
        <v>9</v>
      </c>
      <c r="R298">
        <v>21.5</v>
      </c>
    </row>
    <row r="299" spans="1:18" x14ac:dyDescent="0.25">
      <c r="A299" t="s">
        <v>306</v>
      </c>
      <c r="B299">
        <v>121</v>
      </c>
      <c r="C299">
        <v>7.7998000000000003</v>
      </c>
      <c r="D299" s="1">
        <v>1.7870000000000001E-7</v>
      </c>
      <c r="E299">
        <v>85</v>
      </c>
      <c r="G299">
        <v>145</v>
      </c>
      <c r="H299">
        <v>86</v>
      </c>
      <c r="I299">
        <v>323</v>
      </c>
      <c r="J299">
        <v>21</v>
      </c>
      <c r="K299">
        <v>15</v>
      </c>
      <c r="L299">
        <v>44.5</v>
      </c>
      <c r="M299">
        <v>39</v>
      </c>
      <c r="N299">
        <v>66</v>
      </c>
      <c r="O299">
        <v>170.5</v>
      </c>
      <c r="P299">
        <v>8</v>
      </c>
      <c r="Q299">
        <v>12</v>
      </c>
      <c r="R299">
        <v>37</v>
      </c>
    </row>
    <row r="300" spans="1:18" x14ac:dyDescent="0.25">
      <c r="A300" t="s">
        <v>307</v>
      </c>
      <c r="B300">
        <v>120.9</v>
      </c>
      <c r="C300">
        <v>7.8182</v>
      </c>
      <c r="D300" s="1">
        <v>1.7420000000000001E-7</v>
      </c>
      <c r="E300">
        <v>85</v>
      </c>
      <c r="G300">
        <v>203</v>
      </c>
      <c r="H300">
        <v>117</v>
      </c>
      <c r="I300">
        <v>395</v>
      </c>
      <c r="J300">
        <v>23</v>
      </c>
      <c r="K300">
        <v>11</v>
      </c>
      <c r="L300">
        <v>46</v>
      </c>
      <c r="M300">
        <v>41.5</v>
      </c>
      <c r="N300">
        <v>60</v>
      </c>
      <c r="O300">
        <v>182</v>
      </c>
      <c r="P300">
        <v>6</v>
      </c>
      <c r="Q300">
        <v>7</v>
      </c>
      <c r="R300">
        <v>27.5</v>
      </c>
    </row>
    <row r="301" spans="1:18" x14ac:dyDescent="0.25">
      <c r="A301" t="s">
        <v>308</v>
      </c>
      <c r="B301">
        <v>120.9</v>
      </c>
      <c r="C301">
        <v>7.8430999999999997</v>
      </c>
      <c r="D301" s="1">
        <v>1.7420000000000001E-7</v>
      </c>
      <c r="E301">
        <v>85</v>
      </c>
      <c r="G301">
        <v>436</v>
      </c>
      <c r="H301">
        <v>202</v>
      </c>
      <c r="I301">
        <v>757</v>
      </c>
      <c r="J301">
        <v>44</v>
      </c>
      <c r="K301">
        <v>17</v>
      </c>
      <c r="L301">
        <v>74.5</v>
      </c>
      <c r="M301">
        <v>43</v>
      </c>
      <c r="N301">
        <v>50</v>
      </c>
      <c r="O301">
        <v>171</v>
      </c>
      <c r="P301">
        <v>2</v>
      </c>
      <c r="Q301">
        <v>14.5</v>
      </c>
      <c r="R301">
        <v>31</v>
      </c>
    </row>
    <row r="302" spans="1:18" x14ac:dyDescent="0.25">
      <c r="A302" t="s">
        <v>309</v>
      </c>
      <c r="B302">
        <v>120.9</v>
      </c>
      <c r="C302">
        <v>7.8601999999999999</v>
      </c>
      <c r="D302" s="1">
        <v>1.712E-7</v>
      </c>
      <c r="E302">
        <v>85</v>
      </c>
      <c r="G302">
        <v>984</v>
      </c>
      <c r="H302">
        <v>327</v>
      </c>
      <c r="I302">
        <v>1459.5</v>
      </c>
      <c r="J302">
        <v>96</v>
      </c>
      <c r="K302">
        <v>22</v>
      </c>
      <c r="L302">
        <v>133.5</v>
      </c>
      <c r="M302">
        <v>52</v>
      </c>
      <c r="N302">
        <v>52.5</v>
      </c>
      <c r="O302">
        <v>198</v>
      </c>
      <c r="P302">
        <v>4</v>
      </c>
      <c r="Q302">
        <v>7</v>
      </c>
      <c r="R302">
        <v>25.5</v>
      </c>
    </row>
    <row r="303" spans="1:18" x14ac:dyDescent="0.25">
      <c r="A303" t="s">
        <v>310</v>
      </c>
      <c r="B303">
        <v>120.9</v>
      </c>
      <c r="C303">
        <v>7.8792</v>
      </c>
      <c r="D303" s="1">
        <v>1.6920000000000001E-7</v>
      </c>
      <c r="E303">
        <v>85</v>
      </c>
      <c r="G303">
        <v>2472.5</v>
      </c>
      <c r="H303">
        <v>598</v>
      </c>
      <c r="I303">
        <v>3273.5</v>
      </c>
      <c r="J303">
        <v>264</v>
      </c>
      <c r="K303">
        <v>68</v>
      </c>
      <c r="L303">
        <v>342.5</v>
      </c>
      <c r="M303">
        <v>46</v>
      </c>
      <c r="N303">
        <v>88</v>
      </c>
      <c r="O303">
        <v>229</v>
      </c>
      <c r="P303">
        <v>5</v>
      </c>
      <c r="Q303">
        <v>7</v>
      </c>
      <c r="R303">
        <v>26.5</v>
      </c>
    </row>
    <row r="304" spans="1:18" x14ac:dyDescent="0.25">
      <c r="A304" t="s">
        <v>311</v>
      </c>
      <c r="B304">
        <v>120.9</v>
      </c>
      <c r="C304">
        <v>7.9006999999999996</v>
      </c>
      <c r="D304" s="1">
        <v>1.677E-7</v>
      </c>
      <c r="E304">
        <v>85</v>
      </c>
      <c r="G304">
        <v>2213.5</v>
      </c>
      <c r="H304">
        <v>1568.5</v>
      </c>
      <c r="I304">
        <v>4080.5</v>
      </c>
      <c r="J304">
        <v>236</v>
      </c>
      <c r="K304">
        <v>176</v>
      </c>
      <c r="L304">
        <v>440</v>
      </c>
      <c r="M304">
        <v>42</v>
      </c>
      <c r="N304">
        <v>75</v>
      </c>
      <c r="O304">
        <v>222.5</v>
      </c>
      <c r="P304">
        <v>6</v>
      </c>
      <c r="Q304">
        <v>11.5</v>
      </c>
      <c r="R304">
        <v>40.5</v>
      </c>
    </row>
    <row r="305" spans="1:18" x14ac:dyDescent="0.25">
      <c r="A305" t="s">
        <v>312</v>
      </c>
      <c r="B305">
        <v>120</v>
      </c>
      <c r="C305">
        <v>7.9204999999999997</v>
      </c>
      <c r="D305" s="1">
        <v>1.6610000000000001E-7</v>
      </c>
      <c r="E305">
        <v>85</v>
      </c>
      <c r="G305">
        <v>1965</v>
      </c>
      <c r="H305">
        <v>2740</v>
      </c>
      <c r="I305">
        <v>5138</v>
      </c>
      <c r="J305">
        <v>212.5</v>
      </c>
      <c r="K305">
        <v>277</v>
      </c>
      <c r="L305">
        <v>526.5</v>
      </c>
      <c r="M305">
        <v>48</v>
      </c>
      <c r="N305">
        <v>58</v>
      </c>
      <c r="O305">
        <v>236.5</v>
      </c>
      <c r="P305">
        <v>6</v>
      </c>
      <c r="Q305">
        <v>14.5</v>
      </c>
      <c r="R305">
        <v>37.5</v>
      </c>
    </row>
    <row r="306" spans="1:18" x14ac:dyDescent="0.25">
      <c r="A306" t="s">
        <v>313</v>
      </c>
      <c r="B306">
        <v>120.9</v>
      </c>
      <c r="C306">
        <v>7.9414999999999996</v>
      </c>
      <c r="D306" s="1">
        <v>1.6360000000000001E-7</v>
      </c>
      <c r="E306">
        <v>85</v>
      </c>
      <c r="G306">
        <v>2558</v>
      </c>
      <c r="H306">
        <v>3459.5</v>
      </c>
      <c r="I306">
        <v>6888</v>
      </c>
      <c r="J306">
        <v>237</v>
      </c>
      <c r="K306">
        <v>354</v>
      </c>
      <c r="L306">
        <v>685.5</v>
      </c>
      <c r="M306">
        <v>45.5</v>
      </c>
      <c r="N306">
        <v>72</v>
      </c>
      <c r="O306">
        <v>237</v>
      </c>
      <c r="P306">
        <v>7</v>
      </c>
      <c r="Q306">
        <v>3.5</v>
      </c>
      <c r="R306">
        <v>24.5</v>
      </c>
    </row>
    <row r="307" spans="1:18" x14ac:dyDescent="0.25">
      <c r="A307" t="s">
        <v>314</v>
      </c>
      <c r="B307">
        <v>120.9</v>
      </c>
      <c r="C307">
        <v>7.9610000000000003</v>
      </c>
      <c r="D307" s="1">
        <v>1.6250000000000001E-7</v>
      </c>
      <c r="E307">
        <v>85</v>
      </c>
      <c r="G307">
        <v>2379</v>
      </c>
      <c r="H307">
        <v>3651</v>
      </c>
      <c r="I307">
        <v>7649.5</v>
      </c>
      <c r="J307">
        <v>244</v>
      </c>
      <c r="K307">
        <v>367.5</v>
      </c>
      <c r="L307">
        <v>799</v>
      </c>
      <c r="M307">
        <v>54</v>
      </c>
      <c r="N307">
        <v>86</v>
      </c>
      <c r="O307">
        <v>284.5</v>
      </c>
      <c r="P307">
        <v>12</v>
      </c>
      <c r="Q307">
        <v>5</v>
      </c>
      <c r="R307">
        <v>41</v>
      </c>
    </row>
    <row r="308" spans="1:18" x14ac:dyDescent="0.25">
      <c r="A308" t="s">
        <v>315</v>
      </c>
      <c r="B308">
        <v>120</v>
      </c>
      <c r="C308">
        <v>7.9805000000000001</v>
      </c>
      <c r="D308" s="1">
        <v>1.6220000000000001E-7</v>
      </c>
      <c r="E308">
        <v>85</v>
      </c>
      <c r="G308">
        <v>2420.5</v>
      </c>
      <c r="H308">
        <v>3634.5</v>
      </c>
      <c r="I308">
        <v>8230.5</v>
      </c>
      <c r="J308">
        <v>228</v>
      </c>
      <c r="K308">
        <v>378.5</v>
      </c>
      <c r="L308">
        <v>841</v>
      </c>
      <c r="M308">
        <v>51</v>
      </c>
      <c r="N308">
        <v>58</v>
      </c>
      <c r="O308">
        <v>255.5</v>
      </c>
      <c r="P308">
        <v>12</v>
      </c>
      <c r="Q308">
        <v>6</v>
      </c>
      <c r="R308">
        <v>38</v>
      </c>
    </row>
    <row r="309" spans="1:18" x14ac:dyDescent="0.25">
      <c r="A309" t="s">
        <v>316</v>
      </c>
      <c r="B309">
        <v>120.9</v>
      </c>
      <c r="C309">
        <v>7.9997999999999996</v>
      </c>
      <c r="D309" s="1">
        <v>1.606E-7</v>
      </c>
      <c r="E309">
        <v>85</v>
      </c>
      <c r="G309">
        <v>2383</v>
      </c>
      <c r="H309">
        <v>3095</v>
      </c>
      <c r="I309">
        <v>7872.5</v>
      </c>
      <c r="J309">
        <v>239</v>
      </c>
      <c r="K309">
        <v>322</v>
      </c>
      <c r="L309">
        <v>830</v>
      </c>
      <c r="M309">
        <v>43.5</v>
      </c>
      <c r="N309">
        <v>81</v>
      </c>
      <c r="O309">
        <v>312.5</v>
      </c>
      <c r="P309">
        <v>8</v>
      </c>
      <c r="Q309">
        <v>8</v>
      </c>
      <c r="R309">
        <v>41</v>
      </c>
    </row>
    <row r="310" spans="1:18" x14ac:dyDescent="0.25">
      <c r="A310" t="s">
        <v>317</v>
      </c>
      <c r="B310">
        <v>120.9</v>
      </c>
      <c r="C310">
        <v>7.0015000000000001</v>
      </c>
      <c r="D310" s="1">
        <v>7.512E-7</v>
      </c>
      <c r="E310">
        <v>1000</v>
      </c>
      <c r="G310">
        <v>33</v>
      </c>
      <c r="H310">
        <v>61</v>
      </c>
      <c r="I310">
        <v>389.5</v>
      </c>
      <c r="J310">
        <v>3</v>
      </c>
      <c r="K310">
        <v>5</v>
      </c>
      <c r="L310">
        <v>55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</row>
    <row r="311" spans="1:18" x14ac:dyDescent="0.25">
      <c r="A311" t="s">
        <v>318</v>
      </c>
      <c r="B311">
        <v>120.9</v>
      </c>
      <c r="C311">
        <v>7.0206999999999997</v>
      </c>
      <c r="D311" s="1">
        <v>7.3740000000000003E-7</v>
      </c>
      <c r="E311">
        <v>1000</v>
      </c>
      <c r="G311">
        <v>36</v>
      </c>
      <c r="H311">
        <v>67</v>
      </c>
      <c r="I311">
        <v>397.5</v>
      </c>
      <c r="J311">
        <v>6</v>
      </c>
      <c r="K311">
        <v>4</v>
      </c>
      <c r="L311">
        <v>44.5</v>
      </c>
      <c r="M311">
        <v>2</v>
      </c>
      <c r="N311">
        <v>0</v>
      </c>
      <c r="O311">
        <v>4</v>
      </c>
      <c r="P311">
        <v>1</v>
      </c>
      <c r="Q311">
        <v>1</v>
      </c>
      <c r="R311">
        <v>2</v>
      </c>
    </row>
    <row r="312" spans="1:18" x14ac:dyDescent="0.25">
      <c r="A312" t="s">
        <v>319</v>
      </c>
      <c r="B312">
        <v>120</v>
      </c>
      <c r="C312">
        <v>7.0422000000000002</v>
      </c>
      <c r="D312" s="1">
        <v>7.2509999999999995E-7</v>
      </c>
      <c r="E312">
        <v>1000</v>
      </c>
      <c r="G312">
        <v>44</v>
      </c>
      <c r="H312">
        <v>53</v>
      </c>
      <c r="I312">
        <v>384</v>
      </c>
      <c r="J312">
        <v>1</v>
      </c>
      <c r="K312">
        <v>3</v>
      </c>
      <c r="L312">
        <v>33</v>
      </c>
      <c r="M312">
        <v>0</v>
      </c>
      <c r="N312">
        <v>0</v>
      </c>
      <c r="O312">
        <v>1.5</v>
      </c>
      <c r="P312">
        <v>0</v>
      </c>
      <c r="Q312">
        <v>0</v>
      </c>
      <c r="R312">
        <v>0</v>
      </c>
    </row>
    <row r="313" spans="1:18" x14ac:dyDescent="0.25">
      <c r="A313" t="s">
        <v>320</v>
      </c>
      <c r="B313">
        <v>120</v>
      </c>
      <c r="C313">
        <v>7.06</v>
      </c>
      <c r="D313" s="1">
        <v>7.2050000000000003E-7</v>
      </c>
      <c r="E313">
        <v>1000</v>
      </c>
      <c r="G313">
        <v>42</v>
      </c>
      <c r="H313">
        <v>62</v>
      </c>
      <c r="I313">
        <v>380</v>
      </c>
      <c r="J313">
        <v>5</v>
      </c>
      <c r="K313">
        <v>5</v>
      </c>
      <c r="L313">
        <v>47</v>
      </c>
      <c r="M313">
        <v>0</v>
      </c>
      <c r="N313">
        <v>0</v>
      </c>
      <c r="O313">
        <v>1</v>
      </c>
      <c r="P313">
        <v>0</v>
      </c>
      <c r="Q313">
        <v>0</v>
      </c>
      <c r="R313">
        <v>0.5</v>
      </c>
    </row>
    <row r="314" spans="1:18" x14ac:dyDescent="0.25">
      <c r="A314" t="s">
        <v>321</v>
      </c>
      <c r="B314">
        <v>120.9</v>
      </c>
      <c r="C314">
        <v>7.0811999999999999</v>
      </c>
      <c r="D314" s="1">
        <v>7.1610000000000001E-7</v>
      </c>
      <c r="E314">
        <v>1000</v>
      </c>
      <c r="G314">
        <v>49</v>
      </c>
      <c r="H314">
        <v>62</v>
      </c>
      <c r="I314">
        <v>406</v>
      </c>
      <c r="J314">
        <v>5</v>
      </c>
      <c r="K314">
        <v>8</v>
      </c>
      <c r="L314">
        <v>54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3</v>
      </c>
    </row>
    <row r="315" spans="1:18" x14ac:dyDescent="0.25">
      <c r="A315" t="s">
        <v>322</v>
      </c>
      <c r="B315">
        <v>120.9</v>
      </c>
      <c r="C315">
        <v>7.0990000000000002</v>
      </c>
      <c r="D315" s="1">
        <v>7.0689999999999996E-7</v>
      </c>
      <c r="E315">
        <v>1000</v>
      </c>
      <c r="G315">
        <v>41</v>
      </c>
      <c r="H315">
        <v>64</v>
      </c>
      <c r="I315">
        <v>375</v>
      </c>
      <c r="J315">
        <v>4</v>
      </c>
      <c r="K315">
        <v>5</v>
      </c>
      <c r="L315">
        <v>52</v>
      </c>
      <c r="M315">
        <v>0</v>
      </c>
      <c r="N315">
        <v>1</v>
      </c>
      <c r="O315">
        <v>2.5</v>
      </c>
      <c r="P315">
        <v>0</v>
      </c>
      <c r="Q315">
        <v>0</v>
      </c>
      <c r="R315">
        <v>1</v>
      </c>
    </row>
    <row r="316" spans="1:18" x14ac:dyDescent="0.25">
      <c r="A316" t="s">
        <v>323</v>
      </c>
      <c r="B316">
        <v>120.9</v>
      </c>
      <c r="C316">
        <v>7.1204000000000001</v>
      </c>
      <c r="D316" s="1">
        <v>7.2689999999999998E-7</v>
      </c>
      <c r="E316">
        <v>1000</v>
      </c>
      <c r="G316">
        <v>37</v>
      </c>
      <c r="H316">
        <v>67</v>
      </c>
      <c r="I316">
        <v>414</v>
      </c>
      <c r="J316">
        <v>6</v>
      </c>
      <c r="K316">
        <v>4</v>
      </c>
      <c r="L316">
        <v>41</v>
      </c>
      <c r="M316">
        <v>0</v>
      </c>
      <c r="N316">
        <v>0</v>
      </c>
      <c r="O316">
        <v>3</v>
      </c>
      <c r="P316">
        <v>0</v>
      </c>
      <c r="Q316">
        <v>0</v>
      </c>
      <c r="R316">
        <v>-0.5</v>
      </c>
    </row>
    <row r="317" spans="1:18" x14ac:dyDescent="0.25">
      <c r="A317" t="s">
        <v>324</v>
      </c>
      <c r="B317">
        <v>120.9</v>
      </c>
      <c r="C317">
        <v>7.1382000000000003</v>
      </c>
      <c r="D317" s="1">
        <v>7.0729999999999999E-7</v>
      </c>
      <c r="E317">
        <v>1000</v>
      </c>
      <c r="G317">
        <v>36</v>
      </c>
      <c r="H317">
        <v>63</v>
      </c>
      <c r="I317">
        <v>414</v>
      </c>
      <c r="J317">
        <v>5</v>
      </c>
      <c r="K317">
        <v>5</v>
      </c>
      <c r="L317">
        <v>51</v>
      </c>
      <c r="M317">
        <v>1</v>
      </c>
      <c r="N317">
        <v>0</v>
      </c>
      <c r="O317">
        <v>1.5</v>
      </c>
      <c r="P317">
        <v>0</v>
      </c>
      <c r="Q317">
        <v>0</v>
      </c>
      <c r="R317">
        <v>-0.5</v>
      </c>
    </row>
    <row r="318" spans="1:18" x14ac:dyDescent="0.25">
      <c r="A318" t="s">
        <v>325</v>
      </c>
      <c r="B318">
        <v>120.9</v>
      </c>
      <c r="C318">
        <v>7.1609999999999996</v>
      </c>
      <c r="D318" s="1">
        <v>7.0129999999999996E-7</v>
      </c>
      <c r="E318">
        <v>1000</v>
      </c>
      <c r="G318">
        <v>43</v>
      </c>
      <c r="H318">
        <v>71</v>
      </c>
      <c r="I318">
        <v>432</v>
      </c>
      <c r="J318">
        <v>8</v>
      </c>
      <c r="K318">
        <v>8</v>
      </c>
      <c r="L318">
        <v>50</v>
      </c>
      <c r="M318">
        <v>1</v>
      </c>
      <c r="N318">
        <v>0</v>
      </c>
      <c r="O318">
        <v>0.5</v>
      </c>
      <c r="P318">
        <v>0</v>
      </c>
      <c r="Q318">
        <v>0</v>
      </c>
      <c r="R318">
        <v>0</v>
      </c>
    </row>
    <row r="319" spans="1:18" x14ac:dyDescent="0.25">
      <c r="A319" t="s">
        <v>326</v>
      </c>
      <c r="B319">
        <v>120.9</v>
      </c>
      <c r="C319">
        <v>7.1798000000000002</v>
      </c>
      <c r="D319" s="1">
        <v>6.9559999999999996E-7</v>
      </c>
      <c r="E319">
        <v>1000</v>
      </c>
      <c r="G319">
        <v>41</v>
      </c>
      <c r="H319">
        <v>62</v>
      </c>
      <c r="I319">
        <v>409</v>
      </c>
      <c r="J319">
        <v>8</v>
      </c>
      <c r="K319">
        <v>6</v>
      </c>
      <c r="L319">
        <v>50</v>
      </c>
      <c r="M319">
        <v>2</v>
      </c>
      <c r="N319">
        <v>0</v>
      </c>
      <c r="O319">
        <v>3.5</v>
      </c>
      <c r="P319">
        <v>0</v>
      </c>
      <c r="Q319">
        <v>0</v>
      </c>
      <c r="R319">
        <v>0</v>
      </c>
    </row>
    <row r="320" spans="1:18" x14ac:dyDescent="0.25">
      <c r="A320" t="s">
        <v>327</v>
      </c>
      <c r="B320">
        <v>120.9</v>
      </c>
      <c r="C320">
        <v>7.2</v>
      </c>
      <c r="D320" s="1">
        <v>6.9640000000000002E-7</v>
      </c>
      <c r="E320">
        <v>1000</v>
      </c>
      <c r="G320">
        <v>44</v>
      </c>
      <c r="H320">
        <v>67</v>
      </c>
      <c r="I320">
        <v>385</v>
      </c>
      <c r="J320">
        <v>7</v>
      </c>
      <c r="K320">
        <v>4</v>
      </c>
      <c r="L320">
        <v>51</v>
      </c>
      <c r="M320">
        <v>0</v>
      </c>
      <c r="N320">
        <v>1</v>
      </c>
      <c r="O320">
        <v>6</v>
      </c>
      <c r="P320">
        <v>1</v>
      </c>
      <c r="Q320">
        <v>1</v>
      </c>
      <c r="R320">
        <v>2</v>
      </c>
    </row>
    <row r="321" spans="1:18" x14ac:dyDescent="0.25">
      <c r="A321" t="s">
        <v>328</v>
      </c>
      <c r="B321">
        <v>120.9</v>
      </c>
      <c r="C321">
        <v>7.2224000000000004</v>
      </c>
      <c r="D321" s="1">
        <v>6.9350000000000001E-7</v>
      </c>
      <c r="E321">
        <v>1000</v>
      </c>
      <c r="G321">
        <v>47</v>
      </c>
      <c r="H321">
        <v>61</v>
      </c>
      <c r="I321">
        <v>430</v>
      </c>
      <c r="J321">
        <v>3</v>
      </c>
      <c r="K321">
        <v>9</v>
      </c>
      <c r="L321">
        <v>70</v>
      </c>
      <c r="M321">
        <v>0</v>
      </c>
      <c r="N321">
        <v>0</v>
      </c>
      <c r="O321">
        <v>4.5</v>
      </c>
      <c r="P321">
        <v>0</v>
      </c>
      <c r="Q321">
        <v>0</v>
      </c>
      <c r="R321">
        <v>0</v>
      </c>
    </row>
    <row r="322" spans="1:18" x14ac:dyDescent="0.25">
      <c r="A322" t="s">
        <v>329</v>
      </c>
      <c r="B322">
        <v>120.9</v>
      </c>
      <c r="C322">
        <v>7.2397</v>
      </c>
      <c r="D322" s="1">
        <v>6.906E-7</v>
      </c>
      <c r="E322">
        <v>1000</v>
      </c>
      <c r="G322">
        <v>40</v>
      </c>
      <c r="H322">
        <v>71</v>
      </c>
      <c r="I322">
        <v>442</v>
      </c>
      <c r="J322">
        <v>1</v>
      </c>
      <c r="K322">
        <v>7</v>
      </c>
      <c r="L322">
        <v>36</v>
      </c>
      <c r="M322">
        <v>0</v>
      </c>
      <c r="N322">
        <v>0</v>
      </c>
      <c r="O322">
        <v>2</v>
      </c>
      <c r="P322">
        <v>0</v>
      </c>
      <c r="Q322">
        <v>1</v>
      </c>
      <c r="R322">
        <v>2</v>
      </c>
    </row>
    <row r="323" spans="1:18" x14ac:dyDescent="0.25">
      <c r="A323" t="s">
        <v>330</v>
      </c>
      <c r="B323">
        <v>120.9</v>
      </c>
      <c r="C323">
        <v>7.2606000000000002</v>
      </c>
      <c r="D323" s="1">
        <v>6.877E-7</v>
      </c>
      <c r="E323">
        <v>1000</v>
      </c>
      <c r="G323">
        <v>38</v>
      </c>
      <c r="H323">
        <v>69</v>
      </c>
      <c r="I323">
        <v>461</v>
      </c>
      <c r="J323">
        <v>6</v>
      </c>
      <c r="K323">
        <v>8</v>
      </c>
      <c r="L323">
        <v>38</v>
      </c>
      <c r="M323">
        <v>1</v>
      </c>
      <c r="N323">
        <v>2</v>
      </c>
      <c r="O323">
        <v>2.5</v>
      </c>
      <c r="P323">
        <v>0</v>
      </c>
      <c r="Q323">
        <v>0</v>
      </c>
      <c r="R323">
        <v>0</v>
      </c>
    </row>
    <row r="324" spans="1:18" x14ac:dyDescent="0.25">
      <c r="A324" t="s">
        <v>331</v>
      </c>
      <c r="B324">
        <v>120.9</v>
      </c>
      <c r="C324">
        <v>7.2798999999999996</v>
      </c>
      <c r="D324" s="1">
        <v>6.8329999999999998E-7</v>
      </c>
      <c r="E324">
        <v>1000</v>
      </c>
      <c r="G324">
        <v>41</v>
      </c>
      <c r="H324">
        <v>66</v>
      </c>
      <c r="I324">
        <v>408</v>
      </c>
      <c r="J324">
        <v>2</v>
      </c>
      <c r="K324">
        <v>9</v>
      </c>
      <c r="L324">
        <v>46</v>
      </c>
      <c r="M324">
        <v>0</v>
      </c>
      <c r="N324">
        <v>0</v>
      </c>
      <c r="O324">
        <v>2</v>
      </c>
      <c r="P324">
        <v>1</v>
      </c>
      <c r="Q324">
        <v>-0.5</v>
      </c>
      <c r="R324">
        <v>-0.5</v>
      </c>
    </row>
    <row r="325" spans="1:18" x14ac:dyDescent="0.25">
      <c r="A325" t="s">
        <v>332</v>
      </c>
      <c r="B325">
        <v>120.9</v>
      </c>
      <c r="C325">
        <v>7.2987000000000002</v>
      </c>
      <c r="D325" s="1">
        <v>6.7859999999999995E-7</v>
      </c>
      <c r="E325">
        <v>1000</v>
      </c>
      <c r="G325">
        <v>30</v>
      </c>
      <c r="H325">
        <v>88</v>
      </c>
      <c r="I325">
        <v>451</v>
      </c>
      <c r="J325">
        <v>6</v>
      </c>
      <c r="K325">
        <v>9</v>
      </c>
      <c r="L325">
        <v>50</v>
      </c>
      <c r="M325">
        <v>1</v>
      </c>
      <c r="N325">
        <v>1</v>
      </c>
      <c r="O325">
        <v>3</v>
      </c>
      <c r="P325">
        <v>0</v>
      </c>
      <c r="Q325">
        <v>0</v>
      </c>
      <c r="R325">
        <v>0</v>
      </c>
    </row>
    <row r="326" spans="1:18" x14ac:dyDescent="0.25">
      <c r="A326" t="s">
        <v>333</v>
      </c>
      <c r="B326">
        <v>120.9</v>
      </c>
      <c r="C326">
        <v>7.319</v>
      </c>
      <c r="D326" s="1">
        <v>6.7820000000000002E-7</v>
      </c>
      <c r="E326">
        <v>1000</v>
      </c>
      <c r="G326">
        <v>54</v>
      </c>
      <c r="H326">
        <v>67</v>
      </c>
      <c r="I326">
        <v>447</v>
      </c>
      <c r="J326">
        <v>7</v>
      </c>
      <c r="K326">
        <v>11</v>
      </c>
      <c r="L326">
        <v>59</v>
      </c>
      <c r="M326">
        <v>3</v>
      </c>
      <c r="N326">
        <v>1</v>
      </c>
      <c r="O326">
        <v>7</v>
      </c>
      <c r="P326">
        <v>0</v>
      </c>
      <c r="Q326">
        <v>1</v>
      </c>
      <c r="R326">
        <v>1</v>
      </c>
    </row>
    <row r="327" spans="1:18" x14ac:dyDescent="0.25">
      <c r="A327" t="s">
        <v>334</v>
      </c>
      <c r="B327">
        <v>120.9</v>
      </c>
      <c r="C327">
        <v>7.3407</v>
      </c>
      <c r="D327" s="1">
        <v>6.7589999999999996E-7</v>
      </c>
      <c r="E327">
        <v>1000</v>
      </c>
      <c r="G327">
        <v>52</v>
      </c>
      <c r="H327">
        <v>88</v>
      </c>
      <c r="I327">
        <v>520</v>
      </c>
      <c r="J327">
        <v>7</v>
      </c>
      <c r="K327">
        <v>8</v>
      </c>
      <c r="L327">
        <v>57</v>
      </c>
      <c r="M327">
        <v>2</v>
      </c>
      <c r="N327">
        <v>1</v>
      </c>
      <c r="O327">
        <v>9</v>
      </c>
      <c r="P327">
        <v>0</v>
      </c>
      <c r="Q327">
        <v>0</v>
      </c>
      <c r="R327">
        <v>0.5</v>
      </c>
    </row>
    <row r="328" spans="1:18" x14ac:dyDescent="0.25">
      <c r="A328" t="s">
        <v>335</v>
      </c>
      <c r="B328">
        <v>120.9</v>
      </c>
      <c r="C328">
        <v>7.3583999999999996</v>
      </c>
      <c r="D328" s="1">
        <v>6.7520000000000001E-7</v>
      </c>
      <c r="E328">
        <v>1000</v>
      </c>
      <c r="G328">
        <v>56</v>
      </c>
      <c r="H328">
        <v>100</v>
      </c>
      <c r="I328">
        <v>532</v>
      </c>
      <c r="J328">
        <v>5</v>
      </c>
      <c r="K328">
        <v>6</v>
      </c>
      <c r="L328">
        <v>48</v>
      </c>
      <c r="M328">
        <v>0</v>
      </c>
      <c r="N328">
        <v>1</v>
      </c>
      <c r="O328">
        <v>3</v>
      </c>
      <c r="P328">
        <v>2</v>
      </c>
      <c r="Q328">
        <v>2.5</v>
      </c>
      <c r="R328">
        <v>5.5</v>
      </c>
    </row>
    <row r="329" spans="1:18" x14ac:dyDescent="0.25">
      <c r="A329" t="s">
        <v>336</v>
      </c>
      <c r="B329">
        <v>120</v>
      </c>
      <c r="C329">
        <v>7.3794000000000004</v>
      </c>
      <c r="D329" s="1">
        <v>6.7189999999999997E-7</v>
      </c>
      <c r="E329">
        <v>1000</v>
      </c>
      <c r="G329">
        <v>55</v>
      </c>
      <c r="H329">
        <v>87</v>
      </c>
      <c r="I329">
        <v>543</v>
      </c>
      <c r="J329">
        <v>12</v>
      </c>
      <c r="K329">
        <v>6</v>
      </c>
      <c r="L329">
        <v>65</v>
      </c>
      <c r="M329">
        <v>3</v>
      </c>
      <c r="N329">
        <v>1</v>
      </c>
      <c r="O329">
        <v>9</v>
      </c>
      <c r="P329">
        <v>1</v>
      </c>
      <c r="Q329">
        <v>0</v>
      </c>
      <c r="R329">
        <v>1</v>
      </c>
    </row>
    <row r="330" spans="1:18" x14ac:dyDescent="0.25">
      <c r="A330" t="s">
        <v>337</v>
      </c>
      <c r="B330">
        <v>120.9</v>
      </c>
      <c r="C330">
        <v>7.4</v>
      </c>
      <c r="D330" s="1">
        <v>6.6769999999999998E-7</v>
      </c>
      <c r="E330">
        <v>1000</v>
      </c>
      <c r="G330">
        <v>102</v>
      </c>
      <c r="H330">
        <v>90</v>
      </c>
      <c r="I330">
        <v>570.5</v>
      </c>
      <c r="J330">
        <v>10</v>
      </c>
      <c r="K330">
        <v>5</v>
      </c>
      <c r="L330">
        <v>58</v>
      </c>
      <c r="M330">
        <v>2</v>
      </c>
      <c r="N330">
        <v>3</v>
      </c>
      <c r="O330">
        <v>11.5</v>
      </c>
      <c r="P330">
        <v>2</v>
      </c>
      <c r="Q330">
        <v>0</v>
      </c>
      <c r="R330">
        <v>1.5</v>
      </c>
    </row>
    <row r="331" spans="1:18" x14ac:dyDescent="0.25">
      <c r="A331" t="s">
        <v>338</v>
      </c>
      <c r="B331">
        <v>120.9</v>
      </c>
      <c r="C331">
        <v>7.42</v>
      </c>
      <c r="D331" s="1">
        <v>6.6720000000000005E-7</v>
      </c>
      <c r="E331">
        <v>1000</v>
      </c>
      <c r="G331">
        <v>226</v>
      </c>
      <c r="H331">
        <v>96</v>
      </c>
      <c r="I331">
        <v>754.5</v>
      </c>
      <c r="J331">
        <v>24</v>
      </c>
      <c r="K331">
        <v>15</v>
      </c>
      <c r="L331">
        <v>76.5</v>
      </c>
      <c r="M331">
        <v>2</v>
      </c>
      <c r="N331">
        <v>4</v>
      </c>
      <c r="O331">
        <v>10</v>
      </c>
      <c r="P331">
        <v>0</v>
      </c>
      <c r="Q331">
        <v>1</v>
      </c>
      <c r="R331">
        <v>2</v>
      </c>
    </row>
    <row r="332" spans="1:18" x14ac:dyDescent="0.25">
      <c r="A332" t="s">
        <v>339</v>
      </c>
      <c r="B332">
        <v>120.9</v>
      </c>
      <c r="C332">
        <v>7.4386999999999999</v>
      </c>
      <c r="D332" s="1">
        <v>6.652E-7</v>
      </c>
      <c r="E332">
        <v>1000</v>
      </c>
      <c r="G332">
        <v>171</v>
      </c>
      <c r="H332">
        <v>146</v>
      </c>
      <c r="I332">
        <v>698</v>
      </c>
      <c r="J332">
        <v>13</v>
      </c>
      <c r="K332">
        <v>16</v>
      </c>
      <c r="L332">
        <v>72</v>
      </c>
      <c r="M332">
        <v>1</v>
      </c>
      <c r="N332">
        <v>2</v>
      </c>
      <c r="O332">
        <v>4.5</v>
      </c>
      <c r="P332">
        <v>1</v>
      </c>
      <c r="Q332">
        <v>1</v>
      </c>
      <c r="R332">
        <v>2</v>
      </c>
    </row>
    <row r="333" spans="1:18" x14ac:dyDescent="0.25">
      <c r="A333" t="s">
        <v>340</v>
      </c>
      <c r="B333">
        <v>120.9</v>
      </c>
      <c r="C333">
        <v>7.4621000000000004</v>
      </c>
      <c r="D333" s="1">
        <v>6.638E-7</v>
      </c>
      <c r="E333">
        <v>1000</v>
      </c>
      <c r="G333">
        <v>126</v>
      </c>
      <c r="H333">
        <v>210</v>
      </c>
      <c r="I333">
        <v>737</v>
      </c>
      <c r="J333">
        <v>15</v>
      </c>
      <c r="K333">
        <v>26</v>
      </c>
      <c r="L333">
        <v>83</v>
      </c>
      <c r="M333">
        <v>3</v>
      </c>
      <c r="N333">
        <v>2</v>
      </c>
      <c r="O333">
        <v>8</v>
      </c>
      <c r="P333">
        <v>0</v>
      </c>
      <c r="Q333">
        <v>0</v>
      </c>
      <c r="R333">
        <v>0</v>
      </c>
    </row>
    <row r="334" spans="1:18" x14ac:dyDescent="0.25">
      <c r="A334" t="s">
        <v>341</v>
      </c>
      <c r="B334">
        <v>120.9</v>
      </c>
      <c r="C334">
        <v>7.4817999999999998</v>
      </c>
      <c r="D334" s="1">
        <v>6.6349999999999998E-7</v>
      </c>
      <c r="E334">
        <v>1000</v>
      </c>
      <c r="G334">
        <v>121</v>
      </c>
      <c r="H334">
        <v>243.5</v>
      </c>
      <c r="I334">
        <v>806.5</v>
      </c>
      <c r="J334">
        <v>21</v>
      </c>
      <c r="K334">
        <v>32</v>
      </c>
      <c r="L334">
        <v>107</v>
      </c>
      <c r="M334">
        <v>5</v>
      </c>
      <c r="N334">
        <v>1</v>
      </c>
      <c r="O334">
        <v>9.5</v>
      </c>
      <c r="P334">
        <v>0</v>
      </c>
      <c r="Q334">
        <v>0</v>
      </c>
      <c r="R334">
        <v>0</v>
      </c>
    </row>
    <row r="335" spans="1:18" x14ac:dyDescent="0.25">
      <c r="A335" t="s">
        <v>342</v>
      </c>
      <c r="B335">
        <v>120.9</v>
      </c>
      <c r="C335">
        <v>7.5031999999999996</v>
      </c>
      <c r="D335" s="1">
        <v>6.6270000000000002E-7</v>
      </c>
      <c r="E335">
        <v>1000</v>
      </c>
      <c r="G335">
        <v>150</v>
      </c>
      <c r="H335">
        <v>243</v>
      </c>
      <c r="I335">
        <v>918</v>
      </c>
      <c r="J335">
        <v>12</v>
      </c>
      <c r="K335">
        <v>25</v>
      </c>
      <c r="L335">
        <v>96</v>
      </c>
      <c r="M335">
        <v>6</v>
      </c>
      <c r="N335">
        <v>3</v>
      </c>
      <c r="O335">
        <v>14.5</v>
      </c>
      <c r="P335">
        <v>3</v>
      </c>
      <c r="Q335">
        <v>1</v>
      </c>
      <c r="R335">
        <v>6</v>
      </c>
    </row>
    <row r="336" spans="1:18" x14ac:dyDescent="0.25">
      <c r="A336" t="s">
        <v>343</v>
      </c>
      <c r="B336">
        <v>120.9</v>
      </c>
      <c r="C336">
        <v>7.5210999999999997</v>
      </c>
      <c r="D336" s="1">
        <v>6.5970000000000001E-7</v>
      </c>
      <c r="E336">
        <v>1000</v>
      </c>
      <c r="G336">
        <v>134</v>
      </c>
      <c r="H336">
        <v>230</v>
      </c>
      <c r="I336">
        <v>901</v>
      </c>
      <c r="J336">
        <v>19</v>
      </c>
      <c r="K336">
        <v>32</v>
      </c>
      <c r="L336">
        <v>134</v>
      </c>
      <c r="M336">
        <v>12</v>
      </c>
      <c r="N336">
        <v>7.5</v>
      </c>
      <c r="O336">
        <v>24.5</v>
      </c>
      <c r="P336">
        <v>4</v>
      </c>
      <c r="Q336">
        <v>3</v>
      </c>
      <c r="R336">
        <v>8</v>
      </c>
    </row>
    <row r="337" spans="1:18" x14ac:dyDescent="0.25">
      <c r="A337" t="s">
        <v>344</v>
      </c>
      <c r="B337">
        <v>120.9</v>
      </c>
      <c r="C337">
        <v>7.54</v>
      </c>
      <c r="D337" s="1">
        <v>6.5560000000000002E-7</v>
      </c>
      <c r="E337">
        <v>1000</v>
      </c>
      <c r="G337">
        <v>164</v>
      </c>
      <c r="H337">
        <v>245</v>
      </c>
      <c r="I337">
        <v>1016</v>
      </c>
      <c r="J337">
        <v>16</v>
      </c>
      <c r="K337">
        <v>28</v>
      </c>
      <c r="L337">
        <v>111</v>
      </c>
      <c r="M337">
        <v>22</v>
      </c>
      <c r="N337">
        <v>9</v>
      </c>
      <c r="O337">
        <v>36.5</v>
      </c>
      <c r="P337">
        <v>4</v>
      </c>
      <c r="Q337">
        <v>2</v>
      </c>
      <c r="R337">
        <v>8.5</v>
      </c>
    </row>
    <row r="338" spans="1:18" x14ac:dyDescent="0.25">
      <c r="A338" t="s">
        <v>345</v>
      </c>
      <c r="B338">
        <v>120.9</v>
      </c>
      <c r="C338">
        <v>7.5594999999999999</v>
      </c>
      <c r="D338" s="1">
        <v>6.5469999999999995E-7</v>
      </c>
      <c r="E338">
        <v>1000</v>
      </c>
      <c r="G338">
        <v>169</v>
      </c>
      <c r="H338">
        <v>279</v>
      </c>
      <c r="I338">
        <v>1047.5</v>
      </c>
      <c r="J338">
        <v>21</v>
      </c>
      <c r="K338">
        <v>30</v>
      </c>
      <c r="L338">
        <v>130</v>
      </c>
      <c r="M338">
        <v>29</v>
      </c>
      <c r="N338">
        <v>11</v>
      </c>
      <c r="O338">
        <v>46</v>
      </c>
      <c r="P338">
        <v>5</v>
      </c>
      <c r="Q338">
        <v>3</v>
      </c>
      <c r="R338">
        <v>8</v>
      </c>
    </row>
    <row r="339" spans="1:18" x14ac:dyDescent="0.25">
      <c r="A339" t="s">
        <v>346</v>
      </c>
      <c r="B339">
        <v>120</v>
      </c>
      <c r="C339">
        <v>7.5774999999999997</v>
      </c>
      <c r="D339" s="1">
        <v>6.5420000000000002E-7</v>
      </c>
      <c r="E339">
        <v>1000</v>
      </c>
      <c r="G339">
        <v>207</v>
      </c>
      <c r="H339">
        <v>265</v>
      </c>
      <c r="I339">
        <v>1103.5</v>
      </c>
      <c r="J339">
        <v>27</v>
      </c>
      <c r="K339">
        <v>26</v>
      </c>
      <c r="L339">
        <v>129</v>
      </c>
      <c r="M339">
        <v>38</v>
      </c>
      <c r="N339">
        <v>22</v>
      </c>
      <c r="O339">
        <v>72.5</v>
      </c>
      <c r="P339">
        <v>4</v>
      </c>
      <c r="Q339">
        <v>3</v>
      </c>
      <c r="R339">
        <v>9</v>
      </c>
    </row>
    <row r="340" spans="1:18" x14ac:dyDescent="0.25">
      <c r="A340" t="s">
        <v>347</v>
      </c>
      <c r="B340">
        <v>120</v>
      </c>
      <c r="C340">
        <v>7.5998999999999999</v>
      </c>
      <c r="D340" s="1">
        <v>6.539E-7</v>
      </c>
      <c r="E340">
        <v>1000</v>
      </c>
      <c r="G340">
        <v>226</v>
      </c>
      <c r="H340">
        <v>261</v>
      </c>
      <c r="I340">
        <v>1088.5</v>
      </c>
      <c r="J340">
        <v>36</v>
      </c>
      <c r="K340">
        <v>30</v>
      </c>
      <c r="L340">
        <v>135</v>
      </c>
      <c r="M340">
        <v>57</v>
      </c>
      <c r="N340">
        <v>36</v>
      </c>
      <c r="O340">
        <v>107</v>
      </c>
      <c r="P340">
        <v>8</v>
      </c>
      <c r="Q340">
        <v>7</v>
      </c>
      <c r="R340">
        <v>20.5</v>
      </c>
    </row>
    <row r="341" spans="1:18" x14ac:dyDescent="0.25">
      <c r="A341" t="s">
        <v>348</v>
      </c>
      <c r="B341">
        <v>120.9</v>
      </c>
      <c r="C341">
        <v>7.6193999999999997</v>
      </c>
      <c r="D341" s="1">
        <v>6.5329999999999995E-7</v>
      </c>
      <c r="E341">
        <v>1000</v>
      </c>
      <c r="G341">
        <v>225</v>
      </c>
      <c r="H341">
        <v>319</v>
      </c>
      <c r="I341">
        <v>1162.5</v>
      </c>
      <c r="J341">
        <v>30</v>
      </c>
      <c r="K341">
        <v>37</v>
      </c>
      <c r="L341">
        <v>147.5</v>
      </c>
      <c r="M341">
        <v>77.5</v>
      </c>
      <c r="N341">
        <v>53</v>
      </c>
      <c r="O341">
        <v>150</v>
      </c>
      <c r="P341">
        <v>8</v>
      </c>
      <c r="Q341">
        <v>6</v>
      </c>
      <c r="R341">
        <v>18.5</v>
      </c>
    </row>
    <row r="342" spans="1:18" x14ac:dyDescent="0.25">
      <c r="A342" t="s">
        <v>349</v>
      </c>
      <c r="B342">
        <v>120.9</v>
      </c>
      <c r="C342">
        <v>7.6425999999999998</v>
      </c>
      <c r="D342" s="1">
        <v>6.4959999999999999E-7</v>
      </c>
      <c r="E342">
        <v>1000</v>
      </c>
      <c r="G342">
        <v>222</v>
      </c>
      <c r="H342">
        <v>314</v>
      </c>
      <c r="I342">
        <v>1227.5</v>
      </c>
      <c r="J342">
        <v>30</v>
      </c>
      <c r="K342">
        <v>50.5</v>
      </c>
      <c r="L342">
        <v>157.5</v>
      </c>
      <c r="M342">
        <v>103</v>
      </c>
      <c r="N342">
        <v>80</v>
      </c>
      <c r="O342">
        <v>209.5</v>
      </c>
      <c r="P342">
        <v>16</v>
      </c>
      <c r="Q342">
        <v>17</v>
      </c>
      <c r="R342">
        <v>38</v>
      </c>
    </row>
    <row r="343" spans="1:18" x14ac:dyDescent="0.25">
      <c r="A343" t="s">
        <v>350</v>
      </c>
      <c r="B343">
        <v>120.9</v>
      </c>
      <c r="C343">
        <v>7.6600999999999999</v>
      </c>
      <c r="D343" s="1">
        <v>6.454E-7</v>
      </c>
      <c r="E343">
        <v>1000</v>
      </c>
      <c r="G343">
        <v>218</v>
      </c>
      <c r="H343">
        <v>325</v>
      </c>
      <c r="I343">
        <v>1248</v>
      </c>
      <c r="J343">
        <v>32</v>
      </c>
      <c r="K343">
        <v>44</v>
      </c>
      <c r="L343">
        <v>155.5</v>
      </c>
      <c r="M343">
        <v>104</v>
      </c>
      <c r="N343">
        <v>83</v>
      </c>
      <c r="O343">
        <v>226.5</v>
      </c>
      <c r="P343">
        <v>20</v>
      </c>
      <c r="Q343">
        <v>16.5</v>
      </c>
      <c r="R343">
        <v>40</v>
      </c>
    </row>
    <row r="344" spans="1:18" x14ac:dyDescent="0.25">
      <c r="A344" t="s">
        <v>351</v>
      </c>
      <c r="B344">
        <v>120.9</v>
      </c>
      <c r="C344">
        <v>7.6816000000000004</v>
      </c>
      <c r="D344" s="1">
        <v>6.44E-7</v>
      </c>
      <c r="E344">
        <v>1000</v>
      </c>
      <c r="G344">
        <v>240</v>
      </c>
      <c r="H344">
        <v>318</v>
      </c>
      <c r="I344">
        <v>1316</v>
      </c>
      <c r="J344">
        <v>27</v>
      </c>
      <c r="K344">
        <v>33</v>
      </c>
      <c r="L344">
        <v>137</v>
      </c>
      <c r="M344">
        <v>139</v>
      </c>
      <c r="N344">
        <v>133</v>
      </c>
      <c r="O344">
        <v>332</v>
      </c>
      <c r="P344">
        <v>18</v>
      </c>
      <c r="Q344">
        <v>20</v>
      </c>
      <c r="R344">
        <v>50</v>
      </c>
    </row>
    <row r="345" spans="1:18" x14ac:dyDescent="0.25">
      <c r="A345" t="s">
        <v>352</v>
      </c>
      <c r="B345">
        <v>120.9</v>
      </c>
      <c r="C345">
        <v>7.6986999999999997</v>
      </c>
      <c r="D345" s="1">
        <v>6.44E-7</v>
      </c>
      <c r="E345">
        <v>1000</v>
      </c>
      <c r="G345">
        <v>298</v>
      </c>
      <c r="H345">
        <v>321.5</v>
      </c>
      <c r="I345">
        <v>1427.5</v>
      </c>
      <c r="J345">
        <v>40</v>
      </c>
      <c r="K345">
        <v>39</v>
      </c>
      <c r="L345">
        <v>177</v>
      </c>
      <c r="M345">
        <v>158</v>
      </c>
      <c r="N345">
        <v>157</v>
      </c>
      <c r="O345">
        <v>378</v>
      </c>
      <c r="P345">
        <v>27.5</v>
      </c>
      <c r="Q345">
        <v>18</v>
      </c>
      <c r="R345">
        <v>68.5</v>
      </c>
    </row>
    <row r="346" spans="1:18" x14ac:dyDescent="0.25">
      <c r="A346" t="s">
        <v>353</v>
      </c>
      <c r="B346">
        <v>120.9</v>
      </c>
      <c r="C346">
        <v>7.7220000000000004</v>
      </c>
      <c r="D346" s="1">
        <v>6.4219999999999997E-7</v>
      </c>
      <c r="E346">
        <v>1000</v>
      </c>
      <c r="G346">
        <v>326</v>
      </c>
      <c r="H346">
        <v>393</v>
      </c>
      <c r="I346">
        <v>1615.5</v>
      </c>
      <c r="J346">
        <v>43</v>
      </c>
      <c r="K346">
        <v>44</v>
      </c>
      <c r="L346">
        <v>180.5</v>
      </c>
      <c r="M346">
        <v>161</v>
      </c>
      <c r="N346">
        <v>147.5</v>
      </c>
      <c r="O346">
        <v>412</v>
      </c>
      <c r="P346">
        <v>30</v>
      </c>
      <c r="Q346">
        <v>25</v>
      </c>
      <c r="R346">
        <v>80</v>
      </c>
    </row>
    <row r="347" spans="1:18" x14ac:dyDescent="0.25">
      <c r="A347" t="s">
        <v>354</v>
      </c>
      <c r="B347">
        <v>121</v>
      </c>
      <c r="C347">
        <v>7.7450999999999999</v>
      </c>
      <c r="D347" s="1">
        <v>6.427E-7</v>
      </c>
      <c r="E347">
        <v>1000</v>
      </c>
      <c r="G347">
        <v>435</v>
      </c>
      <c r="H347">
        <v>450</v>
      </c>
      <c r="I347">
        <v>1844</v>
      </c>
      <c r="J347">
        <v>57</v>
      </c>
      <c r="K347">
        <v>50</v>
      </c>
      <c r="L347">
        <v>219</v>
      </c>
      <c r="M347">
        <v>143</v>
      </c>
      <c r="N347">
        <v>210.5</v>
      </c>
      <c r="O347">
        <v>505</v>
      </c>
      <c r="P347">
        <v>21</v>
      </c>
      <c r="Q347">
        <v>35</v>
      </c>
      <c r="R347">
        <v>77.5</v>
      </c>
    </row>
    <row r="348" spans="1:18" x14ac:dyDescent="0.25">
      <c r="A348" t="s">
        <v>355</v>
      </c>
      <c r="B348">
        <v>120.9</v>
      </c>
      <c r="C348">
        <v>7.7610999999999999</v>
      </c>
      <c r="D348" s="1">
        <v>6.4069999999999996E-7</v>
      </c>
      <c r="E348">
        <v>1000</v>
      </c>
      <c r="G348">
        <v>552</v>
      </c>
      <c r="H348">
        <v>480.5</v>
      </c>
      <c r="I348">
        <v>1995</v>
      </c>
      <c r="J348">
        <v>70</v>
      </c>
      <c r="K348">
        <v>46</v>
      </c>
      <c r="L348">
        <v>230</v>
      </c>
      <c r="M348">
        <v>184</v>
      </c>
      <c r="N348">
        <v>176</v>
      </c>
      <c r="O348">
        <v>519</v>
      </c>
      <c r="P348">
        <v>37</v>
      </c>
      <c r="Q348">
        <v>28</v>
      </c>
      <c r="R348">
        <v>104</v>
      </c>
    </row>
    <row r="349" spans="1:18" x14ac:dyDescent="0.25">
      <c r="A349" t="s">
        <v>356</v>
      </c>
      <c r="B349">
        <v>120.9</v>
      </c>
      <c r="C349">
        <v>7.7779999999999996</v>
      </c>
      <c r="D349" s="1">
        <v>6.4020000000000003E-7</v>
      </c>
      <c r="E349">
        <v>1000</v>
      </c>
      <c r="G349">
        <v>809.5</v>
      </c>
      <c r="H349">
        <v>601.5</v>
      </c>
      <c r="I349">
        <v>2424</v>
      </c>
      <c r="J349">
        <v>97</v>
      </c>
      <c r="K349">
        <v>79</v>
      </c>
      <c r="L349">
        <v>322</v>
      </c>
      <c r="M349">
        <v>150.5</v>
      </c>
      <c r="N349">
        <v>221</v>
      </c>
      <c r="O349">
        <v>587</v>
      </c>
      <c r="P349">
        <v>29</v>
      </c>
      <c r="Q349">
        <v>45</v>
      </c>
      <c r="R349">
        <v>115</v>
      </c>
    </row>
    <row r="350" spans="1:18" x14ac:dyDescent="0.25">
      <c r="A350" t="s">
        <v>357</v>
      </c>
      <c r="B350">
        <v>120</v>
      </c>
      <c r="C350">
        <v>7.8002000000000002</v>
      </c>
      <c r="D350" s="1">
        <v>6.3760000000000004E-7</v>
      </c>
      <c r="E350">
        <v>1000</v>
      </c>
      <c r="G350">
        <v>1520</v>
      </c>
      <c r="H350">
        <v>781.5</v>
      </c>
      <c r="I350">
        <v>3415.5</v>
      </c>
      <c r="J350">
        <v>192</v>
      </c>
      <c r="K350">
        <v>103</v>
      </c>
      <c r="L350">
        <v>437</v>
      </c>
      <c r="M350">
        <v>170.5</v>
      </c>
      <c r="N350">
        <v>221</v>
      </c>
      <c r="O350">
        <v>639.5</v>
      </c>
      <c r="P350">
        <v>26.5</v>
      </c>
      <c r="Q350">
        <v>35.5</v>
      </c>
      <c r="R350">
        <v>103</v>
      </c>
    </row>
    <row r="351" spans="1:18" x14ac:dyDescent="0.25">
      <c r="A351" t="s">
        <v>358</v>
      </c>
      <c r="B351">
        <v>120.9</v>
      </c>
      <c r="C351">
        <v>7.8190999999999997</v>
      </c>
      <c r="D351" s="1">
        <v>6.3649999999999996E-7</v>
      </c>
      <c r="E351">
        <v>1000</v>
      </c>
      <c r="G351">
        <v>2742.5</v>
      </c>
      <c r="H351">
        <v>1186</v>
      </c>
      <c r="I351">
        <v>5072.5</v>
      </c>
      <c r="J351">
        <v>314.5</v>
      </c>
      <c r="K351">
        <v>129</v>
      </c>
      <c r="L351">
        <v>575</v>
      </c>
      <c r="M351">
        <v>175.5</v>
      </c>
      <c r="N351">
        <v>257</v>
      </c>
      <c r="O351">
        <v>707</v>
      </c>
      <c r="P351">
        <v>42</v>
      </c>
      <c r="Q351">
        <v>40</v>
      </c>
      <c r="R351">
        <v>130.5</v>
      </c>
    </row>
    <row r="352" spans="1:18" x14ac:dyDescent="0.25">
      <c r="A352" t="s">
        <v>359</v>
      </c>
      <c r="B352">
        <v>120.9</v>
      </c>
      <c r="C352">
        <v>7.8391000000000002</v>
      </c>
      <c r="D352" s="1">
        <v>6.3340000000000005E-7</v>
      </c>
      <c r="E352">
        <v>1000</v>
      </c>
      <c r="G352">
        <v>4832.5</v>
      </c>
      <c r="H352">
        <v>2169.5</v>
      </c>
      <c r="I352">
        <v>8251.5</v>
      </c>
      <c r="J352">
        <v>529</v>
      </c>
      <c r="K352">
        <v>215</v>
      </c>
      <c r="L352">
        <v>906</v>
      </c>
      <c r="M352">
        <v>204.5</v>
      </c>
      <c r="N352">
        <v>246.5</v>
      </c>
      <c r="O352">
        <v>780.5</v>
      </c>
      <c r="P352">
        <v>27</v>
      </c>
      <c r="Q352">
        <v>40</v>
      </c>
      <c r="R352">
        <v>119</v>
      </c>
    </row>
    <row r="353" spans="1:18" x14ac:dyDescent="0.25">
      <c r="A353" t="s">
        <v>360</v>
      </c>
      <c r="B353">
        <v>120.9</v>
      </c>
      <c r="C353">
        <v>7.8583999999999996</v>
      </c>
      <c r="D353" s="1">
        <v>6.2900000000000003E-7</v>
      </c>
      <c r="E353">
        <v>1000</v>
      </c>
      <c r="G353">
        <v>10647.5</v>
      </c>
      <c r="H353">
        <v>3772</v>
      </c>
      <c r="I353">
        <v>16001.5</v>
      </c>
      <c r="J353">
        <v>1191</v>
      </c>
      <c r="K353">
        <v>410</v>
      </c>
      <c r="L353">
        <v>1779.5</v>
      </c>
      <c r="M353">
        <v>202.5</v>
      </c>
      <c r="N353">
        <v>278.5</v>
      </c>
      <c r="O353">
        <v>829</v>
      </c>
      <c r="P353">
        <v>31.5</v>
      </c>
      <c r="Q353">
        <v>42</v>
      </c>
      <c r="R353">
        <v>133</v>
      </c>
    </row>
    <row r="354" spans="1:18" x14ac:dyDescent="0.25">
      <c r="A354" t="s">
        <v>361</v>
      </c>
      <c r="B354">
        <v>120</v>
      </c>
      <c r="C354">
        <v>7.8800999999999997</v>
      </c>
      <c r="D354" s="1">
        <v>6.3060000000000005E-7</v>
      </c>
      <c r="E354">
        <v>1000</v>
      </c>
      <c r="G354">
        <v>33953</v>
      </c>
      <c r="H354">
        <v>8729</v>
      </c>
      <c r="I354">
        <v>45161</v>
      </c>
      <c r="J354">
        <v>3724</v>
      </c>
      <c r="K354">
        <v>925</v>
      </c>
      <c r="L354">
        <v>4918</v>
      </c>
      <c r="M354">
        <v>193</v>
      </c>
      <c r="N354">
        <v>306.5</v>
      </c>
      <c r="O354">
        <v>904</v>
      </c>
      <c r="P354">
        <v>25</v>
      </c>
      <c r="Q354">
        <v>50.5</v>
      </c>
      <c r="R354">
        <v>145.5</v>
      </c>
    </row>
    <row r="355" spans="1:18" x14ac:dyDescent="0.25">
      <c r="A355" t="s">
        <v>362</v>
      </c>
      <c r="B355">
        <v>120</v>
      </c>
      <c r="C355">
        <v>7.9004000000000003</v>
      </c>
      <c r="D355" s="1">
        <v>6.2949999999999997E-7</v>
      </c>
      <c r="E355">
        <v>1000</v>
      </c>
      <c r="G355">
        <v>32341.5</v>
      </c>
      <c r="H355">
        <v>24417</v>
      </c>
      <c r="I355">
        <v>60500</v>
      </c>
      <c r="J355">
        <v>3549.5</v>
      </c>
      <c r="K355">
        <v>2600</v>
      </c>
      <c r="L355">
        <v>6553</v>
      </c>
      <c r="M355">
        <v>189</v>
      </c>
      <c r="N355">
        <v>264</v>
      </c>
      <c r="O355">
        <v>923</v>
      </c>
      <c r="P355">
        <v>33.5</v>
      </c>
      <c r="Q355">
        <v>33.5</v>
      </c>
      <c r="R355">
        <v>121.5</v>
      </c>
    </row>
    <row r="356" spans="1:18" x14ac:dyDescent="0.25">
      <c r="A356" t="s">
        <v>363</v>
      </c>
      <c r="B356">
        <v>120.9</v>
      </c>
      <c r="C356">
        <v>7.9199000000000002</v>
      </c>
      <c r="D356" s="1">
        <v>6.2780000000000005E-7</v>
      </c>
      <c r="E356">
        <v>1000</v>
      </c>
      <c r="G356">
        <v>30427.5</v>
      </c>
      <c r="H356">
        <v>41605</v>
      </c>
      <c r="I356">
        <v>78425</v>
      </c>
      <c r="J356">
        <v>3224.5</v>
      </c>
      <c r="K356">
        <v>4403</v>
      </c>
      <c r="L356">
        <v>8302.5</v>
      </c>
      <c r="M356">
        <v>188</v>
      </c>
      <c r="N356">
        <v>279</v>
      </c>
      <c r="O356">
        <v>968</v>
      </c>
      <c r="P356">
        <v>23.5</v>
      </c>
      <c r="Q356">
        <v>51</v>
      </c>
      <c r="R356">
        <v>157</v>
      </c>
    </row>
    <row r="357" spans="1:18" x14ac:dyDescent="0.25">
      <c r="A357" t="s">
        <v>364</v>
      </c>
      <c r="B357">
        <v>120</v>
      </c>
      <c r="C357">
        <v>7.9438000000000004</v>
      </c>
      <c r="D357" s="1">
        <v>6.3060000000000005E-7</v>
      </c>
      <c r="E357">
        <v>1000</v>
      </c>
      <c r="G357">
        <v>38046</v>
      </c>
      <c r="H357">
        <v>55405</v>
      </c>
      <c r="I357">
        <v>109589.5</v>
      </c>
      <c r="J357">
        <v>4040.5</v>
      </c>
      <c r="K357">
        <v>5960.5</v>
      </c>
      <c r="L357">
        <v>11866.5</v>
      </c>
      <c r="M357">
        <v>164.5</v>
      </c>
      <c r="N357">
        <v>274</v>
      </c>
      <c r="O357">
        <v>939</v>
      </c>
      <c r="P357">
        <v>35.5</v>
      </c>
      <c r="Q357">
        <v>44</v>
      </c>
      <c r="R357">
        <v>169</v>
      </c>
    </row>
    <row r="358" spans="1:18" x14ac:dyDescent="0.25">
      <c r="A358" t="s">
        <v>365</v>
      </c>
      <c r="B358">
        <v>120</v>
      </c>
      <c r="C358">
        <v>7.9598000000000004</v>
      </c>
      <c r="D358" s="1">
        <v>6.2699999999999999E-7</v>
      </c>
      <c r="E358">
        <v>1000</v>
      </c>
      <c r="G358">
        <v>37633</v>
      </c>
      <c r="H358">
        <v>59974</v>
      </c>
      <c r="I358">
        <v>125893.5</v>
      </c>
      <c r="J358">
        <v>3937</v>
      </c>
      <c r="K358">
        <v>6518</v>
      </c>
      <c r="L358">
        <v>13597</v>
      </c>
      <c r="M358">
        <v>182</v>
      </c>
      <c r="N358">
        <v>341</v>
      </c>
      <c r="O358">
        <v>1086.5</v>
      </c>
      <c r="P358">
        <v>34</v>
      </c>
      <c r="Q358">
        <v>62.5</v>
      </c>
      <c r="R358">
        <v>183.5</v>
      </c>
    </row>
    <row r="359" spans="1:18" x14ac:dyDescent="0.25">
      <c r="A359" t="s">
        <v>366</v>
      </c>
      <c r="B359">
        <v>120.9</v>
      </c>
      <c r="C359">
        <v>7.9809999999999999</v>
      </c>
      <c r="D359" s="1">
        <v>6.2350000000000004E-7</v>
      </c>
      <c r="E359">
        <v>1000</v>
      </c>
      <c r="G359">
        <v>37136</v>
      </c>
      <c r="H359">
        <v>59171.5</v>
      </c>
      <c r="I359">
        <v>135318.5</v>
      </c>
      <c r="J359">
        <v>3868</v>
      </c>
      <c r="K359">
        <v>6160</v>
      </c>
      <c r="L359">
        <v>14467</v>
      </c>
      <c r="M359">
        <v>184.5</v>
      </c>
      <c r="N359">
        <v>267</v>
      </c>
      <c r="O359">
        <v>1130.5</v>
      </c>
      <c r="P359">
        <v>24</v>
      </c>
      <c r="Q359">
        <v>33.5</v>
      </c>
      <c r="R359">
        <v>147.5</v>
      </c>
    </row>
    <row r="360" spans="1:18" x14ac:dyDescent="0.25">
      <c r="A360" t="s">
        <v>367</v>
      </c>
      <c r="B360">
        <v>120.9</v>
      </c>
      <c r="C360">
        <v>8.0008999999999997</v>
      </c>
      <c r="D360" s="1">
        <v>6.2119999999999998E-7</v>
      </c>
      <c r="E360">
        <v>1000</v>
      </c>
      <c r="G360">
        <v>37564</v>
      </c>
      <c r="H360">
        <v>54323.5</v>
      </c>
      <c r="I360">
        <v>135608</v>
      </c>
      <c r="J360">
        <v>3977.5</v>
      </c>
      <c r="K360">
        <v>5441</v>
      </c>
      <c r="L360">
        <v>14321.5</v>
      </c>
      <c r="M360">
        <v>228.5</v>
      </c>
      <c r="N360">
        <v>329</v>
      </c>
      <c r="O360">
        <v>1237.5</v>
      </c>
      <c r="P360">
        <v>40.5</v>
      </c>
      <c r="Q360">
        <v>38.5</v>
      </c>
      <c r="R360">
        <v>189.5</v>
      </c>
    </row>
    <row r="361" spans="1:18" x14ac:dyDescent="0.25">
      <c r="A361" t="s">
        <v>368</v>
      </c>
      <c r="B361">
        <v>121</v>
      </c>
      <c r="C361">
        <v>6.9977999999999998</v>
      </c>
      <c r="D361" s="1">
        <v>6.229E-7</v>
      </c>
      <c r="E361">
        <v>1000</v>
      </c>
      <c r="G361">
        <v>24</v>
      </c>
      <c r="H361">
        <v>45</v>
      </c>
      <c r="I361">
        <v>278</v>
      </c>
      <c r="J361">
        <v>3</v>
      </c>
      <c r="K361">
        <v>3</v>
      </c>
      <c r="L361">
        <v>29</v>
      </c>
      <c r="M361">
        <v>0</v>
      </c>
      <c r="N361">
        <v>0</v>
      </c>
      <c r="O361">
        <v>2</v>
      </c>
      <c r="P361">
        <v>0</v>
      </c>
      <c r="Q361">
        <v>0</v>
      </c>
      <c r="R361">
        <v>1</v>
      </c>
    </row>
    <row r="362" spans="1:18" x14ac:dyDescent="0.25">
      <c r="A362" t="s">
        <v>369</v>
      </c>
      <c r="B362">
        <v>120.9</v>
      </c>
      <c r="C362">
        <v>7.0187999999999997</v>
      </c>
      <c r="D362" s="1">
        <v>6.1890000000000002E-7</v>
      </c>
      <c r="E362">
        <v>1000</v>
      </c>
      <c r="G362">
        <v>24</v>
      </c>
      <c r="H362">
        <v>47</v>
      </c>
      <c r="I362">
        <v>289</v>
      </c>
      <c r="J362">
        <v>1</v>
      </c>
      <c r="K362">
        <v>3</v>
      </c>
      <c r="L362">
        <v>19</v>
      </c>
      <c r="M362">
        <v>0</v>
      </c>
      <c r="N362">
        <v>2</v>
      </c>
      <c r="O362">
        <v>5</v>
      </c>
      <c r="P362">
        <v>0</v>
      </c>
      <c r="Q362">
        <v>0</v>
      </c>
      <c r="R362">
        <v>0</v>
      </c>
    </row>
    <row r="363" spans="1:18" x14ac:dyDescent="0.25">
      <c r="A363" t="s">
        <v>370</v>
      </c>
      <c r="B363">
        <v>121</v>
      </c>
      <c r="C363">
        <v>7.0401999999999996</v>
      </c>
      <c r="D363" s="1">
        <v>6.1269999999999997E-7</v>
      </c>
      <c r="E363">
        <v>1000</v>
      </c>
      <c r="G363">
        <v>29</v>
      </c>
      <c r="H363">
        <v>45</v>
      </c>
      <c r="I363">
        <v>313</v>
      </c>
      <c r="J363">
        <v>3</v>
      </c>
      <c r="K363">
        <v>1</v>
      </c>
      <c r="L363">
        <v>29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</row>
    <row r="364" spans="1:18" x14ac:dyDescent="0.25">
      <c r="A364" t="s">
        <v>371</v>
      </c>
      <c r="B364">
        <v>120.9</v>
      </c>
      <c r="C364">
        <v>7.0587999999999997</v>
      </c>
      <c r="D364" s="1">
        <v>6.0920000000000003E-7</v>
      </c>
      <c r="E364">
        <v>1000</v>
      </c>
      <c r="G364">
        <v>28</v>
      </c>
      <c r="H364">
        <v>41</v>
      </c>
      <c r="I364">
        <v>279</v>
      </c>
      <c r="J364">
        <v>3</v>
      </c>
      <c r="K364">
        <v>9</v>
      </c>
      <c r="L364">
        <v>41</v>
      </c>
      <c r="M364">
        <v>0</v>
      </c>
      <c r="N364">
        <v>0</v>
      </c>
      <c r="O364">
        <v>2</v>
      </c>
      <c r="P364">
        <v>0</v>
      </c>
      <c r="Q364">
        <v>0</v>
      </c>
      <c r="R364">
        <v>0</v>
      </c>
    </row>
    <row r="365" spans="1:18" x14ac:dyDescent="0.25">
      <c r="A365" t="s">
        <v>372</v>
      </c>
      <c r="B365">
        <v>121</v>
      </c>
      <c r="C365">
        <v>7.0811999999999999</v>
      </c>
      <c r="D365" s="1">
        <v>6.0230000000000004E-7</v>
      </c>
      <c r="E365">
        <v>1000</v>
      </c>
      <c r="G365">
        <v>31</v>
      </c>
      <c r="H365">
        <v>51</v>
      </c>
      <c r="I365">
        <v>316</v>
      </c>
      <c r="J365">
        <v>3</v>
      </c>
      <c r="K365">
        <v>10</v>
      </c>
      <c r="L365">
        <v>35</v>
      </c>
      <c r="M365">
        <v>1</v>
      </c>
      <c r="N365">
        <v>1</v>
      </c>
      <c r="O365">
        <v>2</v>
      </c>
      <c r="P365">
        <v>0</v>
      </c>
      <c r="Q365">
        <v>0</v>
      </c>
      <c r="R365">
        <v>0</v>
      </c>
    </row>
    <row r="366" spans="1:18" x14ac:dyDescent="0.25">
      <c r="A366" t="s">
        <v>373</v>
      </c>
      <c r="B366">
        <v>120.9</v>
      </c>
      <c r="C366">
        <v>7.0987999999999998</v>
      </c>
      <c r="D366" s="1">
        <v>6.0449999999999999E-7</v>
      </c>
      <c r="E366">
        <v>1000</v>
      </c>
      <c r="G366">
        <v>27</v>
      </c>
      <c r="H366">
        <v>45</v>
      </c>
      <c r="I366">
        <v>282</v>
      </c>
      <c r="J366">
        <v>7</v>
      </c>
      <c r="K366">
        <v>6</v>
      </c>
      <c r="L366">
        <v>35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1</v>
      </c>
    </row>
    <row r="367" spans="1:18" x14ac:dyDescent="0.25">
      <c r="A367" t="s">
        <v>374</v>
      </c>
      <c r="B367">
        <v>120.9</v>
      </c>
      <c r="C367">
        <v>7.12</v>
      </c>
      <c r="D367" s="1">
        <v>6.0299999999999999E-7</v>
      </c>
      <c r="E367">
        <v>1000</v>
      </c>
      <c r="G367">
        <v>24</v>
      </c>
      <c r="H367">
        <v>56</v>
      </c>
      <c r="I367">
        <v>291.5</v>
      </c>
      <c r="J367">
        <v>0</v>
      </c>
      <c r="K367">
        <v>4</v>
      </c>
      <c r="L367">
        <v>33</v>
      </c>
      <c r="M367">
        <v>0</v>
      </c>
      <c r="N367">
        <v>0</v>
      </c>
      <c r="O367">
        <v>2</v>
      </c>
      <c r="P367">
        <v>0</v>
      </c>
      <c r="Q367">
        <v>0</v>
      </c>
      <c r="R367">
        <v>0</v>
      </c>
    </row>
    <row r="368" spans="1:18" x14ac:dyDescent="0.25">
      <c r="A368" t="s">
        <v>375</v>
      </c>
      <c r="B368">
        <v>120.9</v>
      </c>
      <c r="C368">
        <v>7.1407999999999996</v>
      </c>
      <c r="D368" s="1">
        <v>5.9989999999999997E-7</v>
      </c>
      <c r="E368">
        <v>1000</v>
      </c>
      <c r="G368">
        <v>29</v>
      </c>
      <c r="H368">
        <v>47</v>
      </c>
      <c r="I368">
        <v>314</v>
      </c>
      <c r="J368">
        <v>5</v>
      </c>
      <c r="K368">
        <v>5</v>
      </c>
      <c r="L368">
        <v>39</v>
      </c>
      <c r="M368">
        <v>0</v>
      </c>
      <c r="N368">
        <v>0</v>
      </c>
      <c r="O368">
        <v>1</v>
      </c>
      <c r="P368">
        <v>0</v>
      </c>
      <c r="Q368">
        <v>0</v>
      </c>
      <c r="R368">
        <v>0</v>
      </c>
    </row>
    <row r="369" spans="1:18" x14ac:dyDescent="0.25">
      <c r="A369" t="s">
        <v>376</v>
      </c>
      <c r="B369">
        <v>120</v>
      </c>
      <c r="C369">
        <v>7.1584000000000003</v>
      </c>
      <c r="D369" s="1">
        <v>5.9640000000000002E-7</v>
      </c>
      <c r="E369">
        <v>1000</v>
      </c>
      <c r="G369">
        <v>32</v>
      </c>
      <c r="H369">
        <v>60</v>
      </c>
      <c r="I369">
        <v>316</v>
      </c>
      <c r="J369">
        <v>2</v>
      </c>
      <c r="K369">
        <v>10</v>
      </c>
      <c r="L369">
        <v>32.5</v>
      </c>
      <c r="M369">
        <v>0</v>
      </c>
      <c r="N369">
        <v>0</v>
      </c>
      <c r="O369">
        <v>3</v>
      </c>
      <c r="P369">
        <v>0</v>
      </c>
      <c r="Q369">
        <v>0</v>
      </c>
      <c r="R369">
        <v>0</v>
      </c>
    </row>
    <row r="370" spans="1:18" x14ac:dyDescent="0.25">
      <c r="A370" t="s">
        <v>377</v>
      </c>
      <c r="B370">
        <v>120.9</v>
      </c>
      <c r="C370">
        <v>7.1805000000000003</v>
      </c>
      <c r="D370" s="1">
        <v>5.976E-7</v>
      </c>
      <c r="E370">
        <v>1000</v>
      </c>
      <c r="G370">
        <v>39</v>
      </c>
      <c r="H370">
        <v>61</v>
      </c>
      <c r="I370">
        <v>333</v>
      </c>
      <c r="J370">
        <v>4</v>
      </c>
      <c r="K370">
        <v>7</v>
      </c>
      <c r="L370">
        <v>35</v>
      </c>
      <c r="M370">
        <v>0</v>
      </c>
      <c r="N370">
        <v>1</v>
      </c>
      <c r="O370">
        <v>3</v>
      </c>
      <c r="P370">
        <v>0</v>
      </c>
      <c r="Q370">
        <v>0</v>
      </c>
      <c r="R370">
        <v>0</v>
      </c>
    </row>
    <row r="371" spans="1:18" x14ac:dyDescent="0.25">
      <c r="A371" t="s">
        <v>378</v>
      </c>
      <c r="B371">
        <v>120.9</v>
      </c>
      <c r="C371">
        <v>7.2015000000000002</v>
      </c>
      <c r="D371" s="1">
        <v>5.961E-7</v>
      </c>
      <c r="E371">
        <v>1000</v>
      </c>
      <c r="G371">
        <v>30</v>
      </c>
      <c r="H371">
        <v>49</v>
      </c>
      <c r="I371">
        <v>312.5</v>
      </c>
      <c r="J371">
        <v>7</v>
      </c>
      <c r="K371">
        <v>4</v>
      </c>
      <c r="L371">
        <v>42</v>
      </c>
      <c r="M371">
        <v>0</v>
      </c>
      <c r="N371">
        <v>0</v>
      </c>
      <c r="O371">
        <v>-0.5</v>
      </c>
      <c r="P371">
        <v>0</v>
      </c>
      <c r="Q371">
        <v>0</v>
      </c>
      <c r="R371">
        <v>0</v>
      </c>
    </row>
    <row r="372" spans="1:18" x14ac:dyDescent="0.25">
      <c r="A372" t="s">
        <v>379</v>
      </c>
      <c r="B372">
        <v>120.9</v>
      </c>
      <c r="C372">
        <v>7.2205000000000004</v>
      </c>
      <c r="D372" s="1">
        <v>5.9390000000000004E-7</v>
      </c>
      <c r="E372">
        <v>1000</v>
      </c>
      <c r="G372">
        <v>38</v>
      </c>
      <c r="H372">
        <v>55</v>
      </c>
      <c r="I372">
        <v>312</v>
      </c>
      <c r="J372">
        <v>2</v>
      </c>
      <c r="K372">
        <v>6</v>
      </c>
      <c r="L372">
        <v>41</v>
      </c>
      <c r="M372">
        <v>0</v>
      </c>
      <c r="N372">
        <v>1</v>
      </c>
      <c r="O372">
        <v>4</v>
      </c>
      <c r="P372">
        <v>0</v>
      </c>
      <c r="Q372">
        <v>0</v>
      </c>
      <c r="R372">
        <v>0</v>
      </c>
    </row>
    <row r="373" spans="1:18" x14ac:dyDescent="0.25">
      <c r="A373" t="s">
        <v>380</v>
      </c>
      <c r="B373">
        <v>120.9</v>
      </c>
      <c r="C373">
        <v>7.2388000000000003</v>
      </c>
      <c r="D373" s="1">
        <v>5.9220000000000002E-7</v>
      </c>
      <c r="E373">
        <v>1000</v>
      </c>
      <c r="G373">
        <v>37</v>
      </c>
      <c r="H373">
        <v>48</v>
      </c>
      <c r="I373">
        <v>330.5</v>
      </c>
      <c r="J373">
        <v>5</v>
      </c>
      <c r="K373">
        <v>3</v>
      </c>
      <c r="L373">
        <v>40</v>
      </c>
      <c r="M373">
        <v>0</v>
      </c>
      <c r="N373">
        <v>1</v>
      </c>
      <c r="O373">
        <v>4</v>
      </c>
      <c r="P373">
        <v>0</v>
      </c>
      <c r="Q373">
        <v>0</v>
      </c>
      <c r="R373">
        <v>1.5</v>
      </c>
    </row>
    <row r="374" spans="1:18" x14ac:dyDescent="0.25">
      <c r="A374" t="s">
        <v>381</v>
      </c>
      <c r="B374">
        <v>120.9</v>
      </c>
      <c r="C374">
        <v>7.2579000000000002</v>
      </c>
      <c r="D374" s="1">
        <v>5.8889999999999999E-7</v>
      </c>
      <c r="E374">
        <v>1000</v>
      </c>
      <c r="G374">
        <v>39</v>
      </c>
      <c r="H374">
        <v>69</v>
      </c>
      <c r="I374">
        <v>364</v>
      </c>
      <c r="J374">
        <v>2</v>
      </c>
      <c r="K374">
        <v>8</v>
      </c>
      <c r="L374">
        <v>43</v>
      </c>
      <c r="M374">
        <v>2</v>
      </c>
      <c r="N374">
        <v>0</v>
      </c>
      <c r="O374">
        <v>4</v>
      </c>
      <c r="P374">
        <v>0</v>
      </c>
      <c r="Q374">
        <v>0</v>
      </c>
      <c r="R374">
        <v>0</v>
      </c>
    </row>
    <row r="375" spans="1:18" x14ac:dyDescent="0.25">
      <c r="A375" t="s">
        <v>382</v>
      </c>
      <c r="B375">
        <v>120.9</v>
      </c>
      <c r="C375">
        <v>7.2794999999999996</v>
      </c>
      <c r="D375" s="1">
        <v>5.863E-7</v>
      </c>
      <c r="E375">
        <v>1000</v>
      </c>
      <c r="G375">
        <v>35</v>
      </c>
      <c r="H375">
        <v>53</v>
      </c>
      <c r="I375">
        <v>337</v>
      </c>
      <c r="J375">
        <v>2</v>
      </c>
      <c r="K375">
        <v>2</v>
      </c>
      <c r="L375">
        <v>28</v>
      </c>
      <c r="M375">
        <v>1</v>
      </c>
      <c r="N375">
        <v>0</v>
      </c>
      <c r="O375">
        <v>3</v>
      </c>
      <c r="P375">
        <v>0</v>
      </c>
      <c r="Q375">
        <v>0</v>
      </c>
      <c r="R375">
        <v>1</v>
      </c>
    </row>
    <row r="376" spans="1:18" x14ac:dyDescent="0.25">
      <c r="A376" t="s">
        <v>383</v>
      </c>
      <c r="B376">
        <v>120.9</v>
      </c>
      <c r="C376">
        <v>7.2995999999999999</v>
      </c>
      <c r="D376" s="1">
        <v>5.8859999999999996E-7</v>
      </c>
      <c r="E376">
        <v>1000</v>
      </c>
      <c r="G376">
        <v>46</v>
      </c>
      <c r="H376">
        <v>57</v>
      </c>
      <c r="I376">
        <v>349</v>
      </c>
      <c r="J376">
        <v>4</v>
      </c>
      <c r="K376">
        <v>6</v>
      </c>
      <c r="L376">
        <v>41</v>
      </c>
      <c r="M376">
        <v>0</v>
      </c>
      <c r="N376">
        <v>4</v>
      </c>
      <c r="O376">
        <v>6</v>
      </c>
      <c r="P376">
        <v>0</v>
      </c>
      <c r="Q376">
        <v>0</v>
      </c>
      <c r="R376">
        <v>0</v>
      </c>
    </row>
    <row r="377" spans="1:18" x14ac:dyDescent="0.25">
      <c r="A377" t="s">
        <v>384</v>
      </c>
      <c r="B377">
        <v>120.9</v>
      </c>
      <c r="C377">
        <v>7.319</v>
      </c>
      <c r="D377" s="1">
        <v>5.8530000000000003E-7</v>
      </c>
      <c r="E377">
        <v>1000</v>
      </c>
      <c r="G377">
        <v>46</v>
      </c>
      <c r="H377">
        <v>58</v>
      </c>
      <c r="I377">
        <v>345</v>
      </c>
      <c r="J377">
        <v>3</v>
      </c>
      <c r="K377">
        <v>5</v>
      </c>
      <c r="L377">
        <v>37</v>
      </c>
      <c r="M377">
        <v>0</v>
      </c>
      <c r="N377">
        <v>0</v>
      </c>
      <c r="O377">
        <v>4</v>
      </c>
      <c r="P377">
        <v>1</v>
      </c>
      <c r="Q377">
        <v>0</v>
      </c>
      <c r="R377">
        <v>1</v>
      </c>
    </row>
    <row r="378" spans="1:18" x14ac:dyDescent="0.25">
      <c r="A378" t="s">
        <v>385</v>
      </c>
      <c r="B378">
        <v>120.9</v>
      </c>
      <c r="C378">
        <v>7.3415999999999997</v>
      </c>
      <c r="D378" s="1">
        <v>5.8449999999999997E-7</v>
      </c>
      <c r="E378">
        <v>1000</v>
      </c>
      <c r="G378">
        <v>51</v>
      </c>
      <c r="H378">
        <v>74</v>
      </c>
      <c r="I378">
        <v>372</v>
      </c>
      <c r="J378">
        <v>3</v>
      </c>
      <c r="K378">
        <v>9</v>
      </c>
      <c r="L378">
        <v>38.5</v>
      </c>
      <c r="M378">
        <v>0</v>
      </c>
      <c r="N378">
        <v>0</v>
      </c>
      <c r="O378">
        <v>3</v>
      </c>
      <c r="P378">
        <v>0</v>
      </c>
      <c r="Q378">
        <v>0</v>
      </c>
      <c r="R378">
        <v>1</v>
      </c>
    </row>
    <row r="379" spans="1:18" x14ac:dyDescent="0.25">
      <c r="A379" t="s">
        <v>386</v>
      </c>
      <c r="B379">
        <v>120.9</v>
      </c>
      <c r="C379">
        <v>7.3604000000000003</v>
      </c>
      <c r="D379" s="1">
        <v>5.8169999999999997E-7</v>
      </c>
      <c r="E379">
        <v>1000</v>
      </c>
      <c r="G379">
        <v>38</v>
      </c>
      <c r="H379">
        <v>63</v>
      </c>
      <c r="I379">
        <v>391</v>
      </c>
      <c r="J379">
        <v>3</v>
      </c>
      <c r="K379">
        <v>15</v>
      </c>
      <c r="L379">
        <v>45</v>
      </c>
      <c r="M379">
        <v>2</v>
      </c>
      <c r="N379">
        <v>0</v>
      </c>
      <c r="O379">
        <v>5</v>
      </c>
      <c r="P379">
        <v>0</v>
      </c>
      <c r="Q379">
        <v>0</v>
      </c>
      <c r="R379">
        <v>0</v>
      </c>
    </row>
    <row r="380" spans="1:18" x14ac:dyDescent="0.25">
      <c r="A380" t="s">
        <v>387</v>
      </c>
      <c r="B380">
        <v>120.9</v>
      </c>
      <c r="C380">
        <v>7.3807999999999998</v>
      </c>
      <c r="D380" s="1">
        <v>5.8299999999999997E-7</v>
      </c>
      <c r="E380">
        <v>1000</v>
      </c>
      <c r="G380">
        <v>50</v>
      </c>
      <c r="H380">
        <v>67</v>
      </c>
      <c r="I380">
        <v>410.5</v>
      </c>
      <c r="J380">
        <v>3</v>
      </c>
      <c r="K380">
        <v>16</v>
      </c>
      <c r="L380">
        <v>46</v>
      </c>
      <c r="M380">
        <v>1</v>
      </c>
      <c r="N380">
        <v>3</v>
      </c>
      <c r="O380">
        <v>9</v>
      </c>
      <c r="P380">
        <v>0</v>
      </c>
      <c r="Q380">
        <v>0</v>
      </c>
      <c r="R380">
        <v>0</v>
      </c>
    </row>
    <row r="381" spans="1:18" x14ac:dyDescent="0.25">
      <c r="A381" t="s">
        <v>388</v>
      </c>
      <c r="B381">
        <v>120.9</v>
      </c>
      <c r="C381">
        <v>7.399</v>
      </c>
      <c r="D381" s="1">
        <v>5.8080000000000001E-7</v>
      </c>
      <c r="E381">
        <v>1000</v>
      </c>
      <c r="G381">
        <v>61</v>
      </c>
      <c r="H381">
        <v>71</v>
      </c>
      <c r="I381">
        <v>445</v>
      </c>
      <c r="J381">
        <v>6</v>
      </c>
      <c r="K381">
        <v>7</v>
      </c>
      <c r="L381">
        <v>46</v>
      </c>
      <c r="M381">
        <v>2</v>
      </c>
      <c r="N381">
        <v>1</v>
      </c>
      <c r="O381">
        <v>4</v>
      </c>
      <c r="P381">
        <v>0</v>
      </c>
      <c r="Q381">
        <v>0</v>
      </c>
      <c r="R381">
        <v>2</v>
      </c>
    </row>
    <row r="382" spans="1:18" x14ac:dyDescent="0.25">
      <c r="A382" t="s">
        <v>389</v>
      </c>
      <c r="B382">
        <v>120.9</v>
      </c>
      <c r="C382">
        <v>7.4204999999999997</v>
      </c>
      <c r="D382" s="1">
        <v>5.7899999999999998E-7</v>
      </c>
      <c r="E382">
        <v>1000</v>
      </c>
      <c r="G382">
        <v>122</v>
      </c>
      <c r="H382">
        <v>95</v>
      </c>
      <c r="I382">
        <v>507</v>
      </c>
      <c r="J382">
        <v>8</v>
      </c>
      <c r="K382">
        <v>5</v>
      </c>
      <c r="L382">
        <v>46</v>
      </c>
      <c r="M382">
        <v>2</v>
      </c>
      <c r="N382">
        <v>3</v>
      </c>
      <c r="O382">
        <v>4.5</v>
      </c>
      <c r="P382">
        <v>2</v>
      </c>
      <c r="Q382">
        <v>0</v>
      </c>
      <c r="R382">
        <v>4</v>
      </c>
    </row>
    <row r="383" spans="1:18" x14ac:dyDescent="0.25">
      <c r="A383" t="s">
        <v>390</v>
      </c>
      <c r="B383">
        <v>120</v>
      </c>
      <c r="C383">
        <v>7.4397000000000002</v>
      </c>
      <c r="D383" s="1">
        <v>5.7660000000000001E-7</v>
      </c>
      <c r="E383">
        <v>1000</v>
      </c>
      <c r="G383">
        <v>101</v>
      </c>
      <c r="H383">
        <v>118</v>
      </c>
      <c r="I383">
        <v>493.5</v>
      </c>
      <c r="J383">
        <v>13</v>
      </c>
      <c r="K383">
        <v>16</v>
      </c>
      <c r="L383">
        <v>59</v>
      </c>
      <c r="M383">
        <v>2</v>
      </c>
      <c r="N383">
        <v>3</v>
      </c>
      <c r="O383">
        <v>10</v>
      </c>
      <c r="P383">
        <v>0</v>
      </c>
      <c r="Q383">
        <v>0</v>
      </c>
      <c r="R383">
        <v>0</v>
      </c>
    </row>
    <row r="384" spans="1:18" x14ac:dyDescent="0.25">
      <c r="A384" t="s">
        <v>391</v>
      </c>
      <c r="B384">
        <v>120</v>
      </c>
      <c r="C384">
        <v>7.4615999999999998</v>
      </c>
      <c r="D384" s="1">
        <v>5.7660000000000001E-7</v>
      </c>
      <c r="E384">
        <v>1000</v>
      </c>
      <c r="G384">
        <v>72</v>
      </c>
      <c r="H384">
        <v>153</v>
      </c>
      <c r="I384">
        <v>535</v>
      </c>
      <c r="J384">
        <v>8</v>
      </c>
      <c r="K384">
        <v>19</v>
      </c>
      <c r="L384">
        <v>62</v>
      </c>
      <c r="M384">
        <v>3</v>
      </c>
      <c r="N384">
        <v>4</v>
      </c>
      <c r="O384">
        <v>9.5</v>
      </c>
      <c r="P384">
        <v>2</v>
      </c>
      <c r="Q384">
        <v>1</v>
      </c>
      <c r="R384">
        <v>4</v>
      </c>
    </row>
    <row r="385" spans="1:18" x14ac:dyDescent="0.25">
      <c r="A385" t="s">
        <v>392</v>
      </c>
      <c r="B385">
        <v>120.9</v>
      </c>
      <c r="C385">
        <v>7.4817999999999998</v>
      </c>
      <c r="D385" s="1">
        <v>5.7420000000000005E-7</v>
      </c>
      <c r="E385">
        <v>1000</v>
      </c>
      <c r="G385">
        <v>89</v>
      </c>
      <c r="H385">
        <v>146</v>
      </c>
      <c r="I385">
        <v>574</v>
      </c>
      <c r="J385">
        <v>10</v>
      </c>
      <c r="K385">
        <v>24</v>
      </c>
      <c r="L385">
        <v>75</v>
      </c>
      <c r="M385">
        <v>3</v>
      </c>
      <c r="N385">
        <v>1</v>
      </c>
      <c r="O385">
        <v>8</v>
      </c>
      <c r="P385">
        <v>0</v>
      </c>
      <c r="Q385">
        <v>2</v>
      </c>
      <c r="R385">
        <v>4</v>
      </c>
    </row>
    <row r="386" spans="1:18" x14ac:dyDescent="0.25">
      <c r="A386" t="s">
        <v>393</v>
      </c>
      <c r="B386">
        <v>120.9</v>
      </c>
      <c r="C386">
        <v>7.4993999999999996</v>
      </c>
      <c r="D386" s="1">
        <v>5.7189999999999998E-7</v>
      </c>
      <c r="E386">
        <v>1000</v>
      </c>
      <c r="G386">
        <v>91</v>
      </c>
      <c r="H386">
        <v>144</v>
      </c>
      <c r="I386">
        <v>579</v>
      </c>
      <c r="J386">
        <v>12</v>
      </c>
      <c r="K386">
        <v>21</v>
      </c>
      <c r="L386">
        <v>66</v>
      </c>
      <c r="M386">
        <v>3</v>
      </c>
      <c r="N386">
        <v>3.5</v>
      </c>
      <c r="O386">
        <v>14</v>
      </c>
      <c r="P386">
        <v>5</v>
      </c>
      <c r="Q386">
        <v>0</v>
      </c>
      <c r="R386">
        <v>5</v>
      </c>
    </row>
    <row r="387" spans="1:18" x14ac:dyDescent="0.25">
      <c r="A387" t="s">
        <v>394</v>
      </c>
      <c r="B387">
        <v>120</v>
      </c>
      <c r="C387">
        <v>7.5197000000000003</v>
      </c>
      <c r="D387" s="1">
        <v>5.6879999999999996E-7</v>
      </c>
      <c r="E387">
        <v>1000</v>
      </c>
      <c r="G387">
        <v>105</v>
      </c>
      <c r="H387">
        <v>141</v>
      </c>
      <c r="I387">
        <v>623</v>
      </c>
      <c r="J387">
        <v>10</v>
      </c>
      <c r="K387">
        <v>16</v>
      </c>
      <c r="L387">
        <v>72</v>
      </c>
      <c r="M387">
        <v>15</v>
      </c>
      <c r="N387">
        <v>2</v>
      </c>
      <c r="O387">
        <v>20.5</v>
      </c>
      <c r="P387">
        <v>1</v>
      </c>
      <c r="Q387">
        <v>0</v>
      </c>
      <c r="R387">
        <v>2</v>
      </c>
    </row>
    <row r="388" spans="1:18" x14ac:dyDescent="0.25">
      <c r="A388" t="s">
        <v>395</v>
      </c>
      <c r="B388">
        <v>120.9</v>
      </c>
      <c r="C388">
        <v>7.5415000000000001</v>
      </c>
      <c r="D388" s="1">
        <v>5.6879999999999996E-7</v>
      </c>
      <c r="E388">
        <v>1000</v>
      </c>
      <c r="G388">
        <v>96</v>
      </c>
      <c r="H388">
        <v>164</v>
      </c>
      <c r="I388">
        <v>674</v>
      </c>
      <c r="J388">
        <v>15</v>
      </c>
      <c r="K388">
        <v>15</v>
      </c>
      <c r="L388">
        <v>77.5</v>
      </c>
      <c r="M388">
        <v>24</v>
      </c>
      <c r="N388">
        <v>8.5</v>
      </c>
      <c r="O388">
        <v>40</v>
      </c>
      <c r="P388">
        <v>1</v>
      </c>
      <c r="Q388">
        <v>2</v>
      </c>
      <c r="R388">
        <v>3</v>
      </c>
    </row>
    <row r="389" spans="1:18" x14ac:dyDescent="0.25">
      <c r="A389" t="s">
        <v>396</v>
      </c>
      <c r="B389">
        <v>120.9</v>
      </c>
      <c r="C389">
        <v>7.5590999999999999</v>
      </c>
      <c r="D389" s="1">
        <v>5.6710000000000004E-7</v>
      </c>
      <c r="E389">
        <v>1000</v>
      </c>
      <c r="G389">
        <v>116</v>
      </c>
      <c r="H389">
        <v>158</v>
      </c>
      <c r="I389">
        <v>754</v>
      </c>
      <c r="J389">
        <v>12</v>
      </c>
      <c r="K389">
        <v>18</v>
      </c>
      <c r="L389">
        <v>82</v>
      </c>
      <c r="M389">
        <v>27.5</v>
      </c>
      <c r="N389">
        <v>13</v>
      </c>
      <c r="O389">
        <v>49.5</v>
      </c>
      <c r="P389">
        <v>4</v>
      </c>
      <c r="Q389">
        <v>4</v>
      </c>
      <c r="R389">
        <v>10</v>
      </c>
    </row>
    <row r="390" spans="1:18" x14ac:dyDescent="0.25">
      <c r="A390" t="s">
        <v>397</v>
      </c>
      <c r="B390">
        <v>121</v>
      </c>
      <c r="C390">
        <v>7.5820999999999996</v>
      </c>
      <c r="D390" s="1">
        <v>5.6540000000000002E-7</v>
      </c>
      <c r="E390">
        <v>1000</v>
      </c>
      <c r="G390">
        <v>167</v>
      </c>
      <c r="H390">
        <v>172</v>
      </c>
      <c r="I390">
        <v>796</v>
      </c>
      <c r="J390">
        <v>18</v>
      </c>
      <c r="K390">
        <v>21</v>
      </c>
      <c r="L390">
        <v>96.5</v>
      </c>
      <c r="M390">
        <v>32</v>
      </c>
      <c r="N390">
        <v>25</v>
      </c>
      <c r="O390">
        <v>60</v>
      </c>
      <c r="P390">
        <v>7</v>
      </c>
      <c r="Q390">
        <v>4</v>
      </c>
      <c r="R390">
        <v>14.5</v>
      </c>
    </row>
    <row r="391" spans="1:18" x14ac:dyDescent="0.25">
      <c r="A391" t="s">
        <v>398</v>
      </c>
      <c r="B391">
        <v>120.9</v>
      </c>
      <c r="C391">
        <v>7.6013000000000002</v>
      </c>
      <c r="D391" s="1">
        <v>5.6270000000000003E-7</v>
      </c>
      <c r="E391">
        <v>1000</v>
      </c>
      <c r="G391">
        <v>146</v>
      </c>
      <c r="H391">
        <v>166</v>
      </c>
      <c r="I391">
        <v>759.5</v>
      </c>
      <c r="J391">
        <v>20</v>
      </c>
      <c r="K391">
        <v>26</v>
      </c>
      <c r="L391">
        <v>105</v>
      </c>
      <c r="M391">
        <v>56.5</v>
      </c>
      <c r="N391">
        <v>31</v>
      </c>
      <c r="O391">
        <v>102</v>
      </c>
      <c r="P391">
        <v>7</v>
      </c>
      <c r="Q391">
        <v>5</v>
      </c>
      <c r="R391">
        <v>12.5</v>
      </c>
    </row>
    <row r="392" spans="1:18" x14ac:dyDescent="0.25">
      <c r="A392" t="s">
        <v>399</v>
      </c>
      <c r="B392">
        <v>120.9</v>
      </c>
      <c r="C392">
        <v>7.6195000000000004</v>
      </c>
      <c r="D392" s="1">
        <v>5.6150000000000005E-7</v>
      </c>
      <c r="E392">
        <v>1000</v>
      </c>
      <c r="G392">
        <v>131</v>
      </c>
      <c r="H392">
        <v>173</v>
      </c>
      <c r="I392">
        <v>758</v>
      </c>
      <c r="J392">
        <v>15</v>
      </c>
      <c r="K392">
        <v>19</v>
      </c>
      <c r="L392">
        <v>90.5</v>
      </c>
      <c r="M392">
        <v>73.5</v>
      </c>
      <c r="N392">
        <v>33</v>
      </c>
      <c r="O392">
        <v>126.5</v>
      </c>
      <c r="P392">
        <v>11</v>
      </c>
      <c r="Q392">
        <v>3</v>
      </c>
      <c r="R392">
        <v>16</v>
      </c>
    </row>
    <row r="393" spans="1:18" x14ac:dyDescent="0.25">
      <c r="A393" t="s">
        <v>400</v>
      </c>
      <c r="B393">
        <v>120.9</v>
      </c>
      <c r="C393">
        <v>7.6413000000000002</v>
      </c>
      <c r="D393" s="1">
        <v>5.6209999999999998E-7</v>
      </c>
      <c r="E393">
        <v>1000</v>
      </c>
      <c r="G393">
        <v>129</v>
      </c>
      <c r="H393">
        <v>198</v>
      </c>
      <c r="I393">
        <v>821.5</v>
      </c>
      <c r="J393">
        <v>26</v>
      </c>
      <c r="K393">
        <v>32</v>
      </c>
      <c r="L393">
        <v>127</v>
      </c>
      <c r="M393">
        <v>93</v>
      </c>
      <c r="N393">
        <v>69</v>
      </c>
      <c r="O393">
        <v>184.5</v>
      </c>
      <c r="P393">
        <v>10.5</v>
      </c>
      <c r="Q393">
        <v>9</v>
      </c>
      <c r="R393">
        <v>20</v>
      </c>
    </row>
    <row r="394" spans="1:18" x14ac:dyDescent="0.25">
      <c r="A394" t="s">
        <v>401</v>
      </c>
      <c r="B394">
        <v>120.9</v>
      </c>
      <c r="C394">
        <v>7.6588000000000003</v>
      </c>
      <c r="D394" s="1">
        <v>5.5879999999999995E-7</v>
      </c>
      <c r="E394">
        <v>1000</v>
      </c>
      <c r="G394">
        <v>157</v>
      </c>
      <c r="H394">
        <v>198</v>
      </c>
      <c r="I394">
        <v>825.5</v>
      </c>
      <c r="J394">
        <v>15.5</v>
      </c>
      <c r="K394">
        <v>27</v>
      </c>
      <c r="L394">
        <v>104.5</v>
      </c>
      <c r="M394">
        <v>84</v>
      </c>
      <c r="N394">
        <v>71</v>
      </c>
      <c r="O394">
        <v>193</v>
      </c>
      <c r="P394">
        <v>10</v>
      </c>
      <c r="Q394">
        <v>13</v>
      </c>
      <c r="R394">
        <v>25.5</v>
      </c>
    </row>
    <row r="395" spans="1:18" x14ac:dyDescent="0.25">
      <c r="A395" t="s">
        <v>402</v>
      </c>
      <c r="B395">
        <v>120.9</v>
      </c>
      <c r="C395">
        <v>7.6813000000000002</v>
      </c>
      <c r="D395" s="1">
        <v>5.5659999999999999E-7</v>
      </c>
      <c r="E395">
        <v>1000</v>
      </c>
      <c r="G395">
        <v>164</v>
      </c>
      <c r="H395">
        <v>237</v>
      </c>
      <c r="I395">
        <v>903.5</v>
      </c>
      <c r="J395">
        <v>19.5</v>
      </c>
      <c r="K395">
        <v>34</v>
      </c>
      <c r="L395">
        <v>113</v>
      </c>
      <c r="M395">
        <v>118</v>
      </c>
      <c r="N395">
        <v>117.5</v>
      </c>
      <c r="O395">
        <v>282.5</v>
      </c>
      <c r="P395">
        <v>23</v>
      </c>
      <c r="Q395">
        <v>14</v>
      </c>
      <c r="R395">
        <v>41.5</v>
      </c>
    </row>
    <row r="396" spans="1:18" x14ac:dyDescent="0.25">
      <c r="A396" t="s">
        <v>403</v>
      </c>
      <c r="B396">
        <v>120.9</v>
      </c>
      <c r="C396">
        <v>7.6986999999999997</v>
      </c>
      <c r="D396" s="1">
        <v>5.5469999999999996E-7</v>
      </c>
      <c r="E396">
        <v>1000</v>
      </c>
      <c r="G396">
        <v>222</v>
      </c>
      <c r="H396">
        <v>229.5</v>
      </c>
      <c r="I396">
        <v>1016</v>
      </c>
      <c r="J396">
        <v>28</v>
      </c>
      <c r="K396">
        <v>28</v>
      </c>
      <c r="L396">
        <v>122.5</v>
      </c>
      <c r="M396">
        <v>124.5</v>
      </c>
      <c r="N396">
        <v>135</v>
      </c>
      <c r="O396">
        <v>326.5</v>
      </c>
      <c r="P396">
        <v>30</v>
      </c>
      <c r="Q396">
        <v>23</v>
      </c>
      <c r="R396">
        <v>61</v>
      </c>
    </row>
    <row r="397" spans="1:18" x14ac:dyDescent="0.25">
      <c r="A397" t="s">
        <v>404</v>
      </c>
      <c r="B397">
        <v>120.9</v>
      </c>
      <c r="C397">
        <v>7.7228000000000003</v>
      </c>
      <c r="D397" s="1">
        <v>5.5069999999999997E-7</v>
      </c>
      <c r="E397">
        <v>1000</v>
      </c>
      <c r="G397">
        <v>281.5</v>
      </c>
      <c r="H397">
        <v>253</v>
      </c>
      <c r="I397">
        <v>1113</v>
      </c>
      <c r="J397">
        <v>29</v>
      </c>
      <c r="K397">
        <v>39</v>
      </c>
      <c r="L397">
        <v>155</v>
      </c>
      <c r="M397">
        <v>146</v>
      </c>
      <c r="N397">
        <v>151</v>
      </c>
      <c r="O397">
        <v>381</v>
      </c>
      <c r="P397">
        <v>24</v>
      </c>
      <c r="Q397">
        <v>28</v>
      </c>
      <c r="R397">
        <v>66</v>
      </c>
    </row>
    <row r="398" spans="1:18" x14ac:dyDescent="0.25">
      <c r="A398" t="s">
        <v>405</v>
      </c>
      <c r="B398">
        <v>120.9</v>
      </c>
      <c r="C398">
        <v>7.7389999999999999</v>
      </c>
      <c r="D398" s="1">
        <v>5.5020000000000004E-7</v>
      </c>
      <c r="E398">
        <v>1000</v>
      </c>
      <c r="G398">
        <v>296</v>
      </c>
      <c r="H398">
        <v>288.5</v>
      </c>
      <c r="I398">
        <v>1196</v>
      </c>
      <c r="J398">
        <v>23</v>
      </c>
      <c r="K398">
        <v>28</v>
      </c>
      <c r="L398">
        <v>117</v>
      </c>
      <c r="M398">
        <v>151</v>
      </c>
      <c r="N398">
        <v>183</v>
      </c>
      <c r="O398">
        <v>456.5</v>
      </c>
      <c r="P398">
        <v>33</v>
      </c>
      <c r="Q398">
        <v>31</v>
      </c>
      <c r="R398">
        <v>94.5</v>
      </c>
    </row>
    <row r="399" spans="1:18" x14ac:dyDescent="0.25">
      <c r="A399" t="s">
        <v>406</v>
      </c>
      <c r="B399">
        <v>120</v>
      </c>
      <c r="C399">
        <v>7.7618999999999998</v>
      </c>
      <c r="D399" s="1">
        <v>5.5049999999999996E-7</v>
      </c>
      <c r="E399">
        <v>1000</v>
      </c>
      <c r="G399">
        <v>440</v>
      </c>
      <c r="H399">
        <v>329.5</v>
      </c>
      <c r="I399">
        <v>1477</v>
      </c>
      <c r="J399">
        <v>41</v>
      </c>
      <c r="K399">
        <v>53</v>
      </c>
      <c r="L399">
        <v>177</v>
      </c>
      <c r="M399">
        <v>147</v>
      </c>
      <c r="N399">
        <v>177</v>
      </c>
      <c r="O399">
        <v>501</v>
      </c>
      <c r="P399">
        <v>20</v>
      </c>
      <c r="Q399">
        <v>17</v>
      </c>
      <c r="R399">
        <v>55.5</v>
      </c>
    </row>
    <row r="400" spans="1:18" x14ac:dyDescent="0.25">
      <c r="A400" t="s">
        <v>407</v>
      </c>
      <c r="B400">
        <v>120.9</v>
      </c>
      <c r="C400">
        <v>7.7804000000000002</v>
      </c>
      <c r="D400" s="1">
        <v>5.4600000000000005E-7</v>
      </c>
      <c r="E400">
        <v>1000</v>
      </c>
      <c r="G400">
        <v>662</v>
      </c>
      <c r="H400">
        <v>448</v>
      </c>
      <c r="I400">
        <v>1809</v>
      </c>
      <c r="J400">
        <v>63</v>
      </c>
      <c r="K400">
        <v>52.5</v>
      </c>
      <c r="L400">
        <v>193.5</v>
      </c>
      <c r="M400">
        <v>161.5</v>
      </c>
      <c r="N400">
        <v>213.5</v>
      </c>
      <c r="O400">
        <v>530.5</v>
      </c>
      <c r="P400">
        <v>22</v>
      </c>
      <c r="Q400">
        <v>24</v>
      </c>
      <c r="R400">
        <v>79</v>
      </c>
    </row>
    <row r="401" spans="1:18" x14ac:dyDescent="0.25">
      <c r="A401" t="s">
        <v>408</v>
      </c>
      <c r="B401">
        <v>120.9</v>
      </c>
      <c r="C401">
        <v>7.7994000000000003</v>
      </c>
      <c r="D401" s="1">
        <v>5.4379999999999999E-7</v>
      </c>
      <c r="E401">
        <v>1000</v>
      </c>
      <c r="G401">
        <v>1085.5</v>
      </c>
      <c r="H401">
        <v>584</v>
      </c>
      <c r="I401">
        <v>2435.5</v>
      </c>
      <c r="J401">
        <v>132</v>
      </c>
      <c r="K401">
        <v>60</v>
      </c>
      <c r="L401">
        <v>281.5</v>
      </c>
      <c r="M401">
        <v>166</v>
      </c>
      <c r="N401">
        <v>181.5</v>
      </c>
      <c r="O401">
        <v>569</v>
      </c>
      <c r="P401">
        <v>23</v>
      </c>
      <c r="Q401">
        <v>33</v>
      </c>
      <c r="R401">
        <v>91</v>
      </c>
    </row>
    <row r="402" spans="1:18" x14ac:dyDescent="0.25">
      <c r="A402" t="s">
        <v>409</v>
      </c>
      <c r="B402">
        <v>120</v>
      </c>
      <c r="C402">
        <v>7.8209999999999997</v>
      </c>
      <c r="D402" s="1">
        <v>5.4430000000000002E-7</v>
      </c>
      <c r="E402">
        <v>1000</v>
      </c>
      <c r="G402">
        <v>2034</v>
      </c>
      <c r="H402">
        <v>914.5</v>
      </c>
      <c r="I402">
        <v>3754.5</v>
      </c>
      <c r="J402">
        <v>227</v>
      </c>
      <c r="K402">
        <v>83.5</v>
      </c>
      <c r="L402">
        <v>404.5</v>
      </c>
      <c r="M402">
        <v>170</v>
      </c>
      <c r="N402">
        <v>219</v>
      </c>
      <c r="O402">
        <v>644</v>
      </c>
      <c r="P402">
        <v>25.5</v>
      </c>
      <c r="Q402">
        <v>32</v>
      </c>
      <c r="R402">
        <v>96.5</v>
      </c>
    </row>
    <row r="403" spans="1:18" x14ac:dyDescent="0.25">
      <c r="A403" t="s">
        <v>410</v>
      </c>
      <c r="B403">
        <v>120.9</v>
      </c>
      <c r="C403">
        <v>7.84</v>
      </c>
      <c r="D403" s="1">
        <v>5.4249999999999999E-7</v>
      </c>
      <c r="E403">
        <v>1000</v>
      </c>
      <c r="G403">
        <v>3616.5</v>
      </c>
      <c r="H403">
        <v>1648.5</v>
      </c>
      <c r="I403">
        <v>6116.5</v>
      </c>
      <c r="J403">
        <v>370</v>
      </c>
      <c r="K403">
        <v>177</v>
      </c>
      <c r="L403">
        <v>661.5</v>
      </c>
      <c r="M403">
        <v>164</v>
      </c>
      <c r="N403">
        <v>235</v>
      </c>
      <c r="O403">
        <v>675</v>
      </c>
      <c r="P403">
        <v>23</v>
      </c>
      <c r="Q403">
        <v>36</v>
      </c>
      <c r="R403">
        <v>104.5</v>
      </c>
    </row>
    <row r="404" spans="1:18" x14ac:dyDescent="0.25">
      <c r="A404" t="s">
        <v>411</v>
      </c>
      <c r="B404">
        <v>120.9</v>
      </c>
      <c r="C404">
        <v>7.8609999999999998</v>
      </c>
      <c r="D404" s="1">
        <v>5.3720000000000002E-7</v>
      </c>
      <c r="E404">
        <v>1000</v>
      </c>
      <c r="G404">
        <v>9062</v>
      </c>
      <c r="H404">
        <v>3099.5</v>
      </c>
      <c r="I404">
        <v>13349.5</v>
      </c>
      <c r="J404">
        <v>985.5</v>
      </c>
      <c r="K404">
        <v>302.5</v>
      </c>
      <c r="L404">
        <v>1416</v>
      </c>
      <c r="M404">
        <v>193</v>
      </c>
      <c r="N404">
        <v>237</v>
      </c>
      <c r="O404">
        <v>760.5</v>
      </c>
      <c r="P404">
        <v>28</v>
      </c>
      <c r="Q404">
        <v>38</v>
      </c>
      <c r="R404">
        <v>120</v>
      </c>
    </row>
    <row r="405" spans="1:18" x14ac:dyDescent="0.25">
      <c r="A405" t="s">
        <v>412</v>
      </c>
      <c r="B405">
        <v>120.9</v>
      </c>
      <c r="C405">
        <v>7.8773</v>
      </c>
      <c r="D405" s="1">
        <v>5.3679999999999999E-7</v>
      </c>
      <c r="E405">
        <v>1000</v>
      </c>
      <c r="G405">
        <v>25158</v>
      </c>
      <c r="H405">
        <v>5602</v>
      </c>
      <c r="I405">
        <v>32481</v>
      </c>
      <c r="J405">
        <v>2656.5</v>
      </c>
      <c r="K405">
        <v>552.5</v>
      </c>
      <c r="L405">
        <v>3422.5</v>
      </c>
      <c r="M405">
        <v>202</v>
      </c>
      <c r="N405">
        <v>225.5</v>
      </c>
      <c r="O405">
        <v>791</v>
      </c>
      <c r="P405">
        <v>25</v>
      </c>
      <c r="Q405">
        <v>47</v>
      </c>
      <c r="R405">
        <v>136.5</v>
      </c>
    </row>
    <row r="406" spans="1:18" x14ac:dyDescent="0.25">
      <c r="A406" t="s">
        <v>413</v>
      </c>
      <c r="B406">
        <v>120.9</v>
      </c>
      <c r="C406">
        <v>7.9006999999999996</v>
      </c>
      <c r="D406" s="1">
        <v>5.3359999999999996E-7</v>
      </c>
      <c r="E406">
        <v>1000</v>
      </c>
      <c r="G406">
        <v>24728.5</v>
      </c>
      <c r="H406">
        <v>17282.5</v>
      </c>
      <c r="I406">
        <v>44784.5</v>
      </c>
      <c r="J406">
        <v>2735.5</v>
      </c>
      <c r="K406">
        <v>1888</v>
      </c>
      <c r="L406">
        <v>4953</v>
      </c>
      <c r="M406">
        <v>159</v>
      </c>
      <c r="N406">
        <v>214.5</v>
      </c>
      <c r="O406">
        <v>770</v>
      </c>
      <c r="P406">
        <v>19</v>
      </c>
      <c r="Q406">
        <v>33</v>
      </c>
      <c r="R406">
        <v>106</v>
      </c>
    </row>
    <row r="407" spans="1:18" x14ac:dyDescent="0.25">
      <c r="A407" t="s">
        <v>414</v>
      </c>
      <c r="B407">
        <v>120.9</v>
      </c>
      <c r="C407">
        <v>7.9207999999999998</v>
      </c>
      <c r="D407" s="1">
        <v>5.3310000000000003E-7</v>
      </c>
      <c r="E407">
        <v>1000</v>
      </c>
      <c r="G407">
        <v>23548</v>
      </c>
      <c r="H407">
        <v>30897.5</v>
      </c>
      <c r="I407">
        <v>59081</v>
      </c>
      <c r="J407">
        <v>2513</v>
      </c>
      <c r="K407">
        <v>3318.5</v>
      </c>
      <c r="L407">
        <v>6327</v>
      </c>
      <c r="M407">
        <v>162</v>
      </c>
      <c r="N407">
        <v>227</v>
      </c>
      <c r="O407">
        <v>817</v>
      </c>
      <c r="P407">
        <v>29.5</v>
      </c>
      <c r="Q407">
        <v>29.5</v>
      </c>
      <c r="R407">
        <v>133</v>
      </c>
    </row>
    <row r="408" spans="1:18" x14ac:dyDescent="0.25">
      <c r="A408" t="s">
        <v>415</v>
      </c>
      <c r="B408">
        <v>120.9</v>
      </c>
      <c r="C408">
        <v>7.9419000000000004</v>
      </c>
      <c r="D408" s="1">
        <v>5.3259999999999999E-7</v>
      </c>
      <c r="E408">
        <v>1000</v>
      </c>
      <c r="G408">
        <v>28835</v>
      </c>
      <c r="H408">
        <v>41208.5</v>
      </c>
      <c r="I408">
        <v>80852</v>
      </c>
      <c r="J408">
        <v>2985.5</v>
      </c>
      <c r="K408">
        <v>4412</v>
      </c>
      <c r="L408">
        <v>8596.5</v>
      </c>
      <c r="M408">
        <v>167</v>
      </c>
      <c r="N408">
        <v>238.5</v>
      </c>
      <c r="O408">
        <v>886</v>
      </c>
      <c r="P408">
        <v>32</v>
      </c>
      <c r="Q408">
        <v>44.5</v>
      </c>
      <c r="R408">
        <v>157</v>
      </c>
    </row>
    <row r="409" spans="1:18" x14ac:dyDescent="0.25">
      <c r="A409" t="s">
        <v>416</v>
      </c>
      <c r="B409">
        <v>120.9</v>
      </c>
      <c r="C409">
        <v>7.9600999999999997</v>
      </c>
      <c r="D409" s="1">
        <v>5.3190000000000004E-7</v>
      </c>
      <c r="E409">
        <v>1000</v>
      </c>
      <c r="G409">
        <v>28952</v>
      </c>
      <c r="H409">
        <v>45068</v>
      </c>
      <c r="I409">
        <v>94131</v>
      </c>
      <c r="J409">
        <v>3003.5</v>
      </c>
      <c r="K409">
        <v>4705</v>
      </c>
      <c r="L409">
        <v>10016.5</v>
      </c>
      <c r="M409">
        <v>174.5</v>
      </c>
      <c r="N409">
        <v>247</v>
      </c>
      <c r="O409">
        <v>887.5</v>
      </c>
      <c r="P409">
        <v>45.5</v>
      </c>
      <c r="Q409">
        <v>38</v>
      </c>
      <c r="R409">
        <v>148</v>
      </c>
    </row>
    <row r="410" spans="1:18" x14ac:dyDescent="0.25">
      <c r="A410" t="s">
        <v>417</v>
      </c>
      <c r="B410">
        <v>120.9</v>
      </c>
      <c r="C410">
        <v>7.9806999999999997</v>
      </c>
      <c r="D410" s="1">
        <v>5.2959999999999998E-7</v>
      </c>
      <c r="E410">
        <v>1000</v>
      </c>
      <c r="G410">
        <v>28207</v>
      </c>
      <c r="H410">
        <v>45086</v>
      </c>
      <c r="I410">
        <v>101730.5</v>
      </c>
      <c r="J410">
        <v>2977</v>
      </c>
      <c r="K410">
        <v>4827</v>
      </c>
      <c r="L410">
        <v>10986</v>
      </c>
      <c r="M410">
        <v>179</v>
      </c>
      <c r="N410">
        <v>278.5</v>
      </c>
      <c r="O410">
        <v>976</v>
      </c>
      <c r="P410">
        <v>24</v>
      </c>
      <c r="Q410">
        <v>52</v>
      </c>
      <c r="R410">
        <v>176</v>
      </c>
    </row>
    <row r="411" spans="1:18" x14ac:dyDescent="0.25">
      <c r="A411" t="s">
        <v>418</v>
      </c>
      <c r="B411">
        <v>120.9</v>
      </c>
      <c r="C411">
        <v>8.0004000000000008</v>
      </c>
      <c r="D411" s="1">
        <v>5.2600000000000002E-7</v>
      </c>
      <c r="E411">
        <v>1000</v>
      </c>
      <c r="G411">
        <v>28336</v>
      </c>
      <c r="H411">
        <v>41160.5</v>
      </c>
      <c r="I411">
        <v>101647.5</v>
      </c>
      <c r="J411">
        <v>2930.5</v>
      </c>
      <c r="K411">
        <v>4302</v>
      </c>
      <c r="L411">
        <v>10817</v>
      </c>
      <c r="M411">
        <v>175.5</v>
      </c>
      <c r="N411">
        <v>245</v>
      </c>
      <c r="O411">
        <v>965</v>
      </c>
      <c r="P411">
        <v>23.5</v>
      </c>
      <c r="Q411">
        <v>45</v>
      </c>
      <c r="R411">
        <v>165.5</v>
      </c>
    </row>
    <row r="412" spans="1:18" x14ac:dyDescent="0.25">
      <c r="A412" t="s">
        <v>419</v>
      </c>
      <c r="B412">
        <v>120</v>
      </c>
      <c r="C412">
        <v>7.0011000000000001</v>
      </c>
      <c r="D412" s="1">
        <v>5.2300000000000001E-7</v>
      </c>
      <c r="E412">
        <v>1000</v>
      </c>
      <c r="G412">
        <v>24</v>
      </c>
      <c r="H412">
        <v>37</v>
      </c>
      <c r="I412">
        <v>244.5</v>
      </c>
      <c r="J412">
        <v>1</v>
      </c>
      <c r="K412">
        <v>3</v>
      </c>
      <c r="L412">
        <v>24</v>
      </c>
      <c r="M412">
        <v>0</v>
      </c>
      <c r="N412">
        <v>1</v>
      </c>
      <c r="O412">
        <v>3</v>
      </c>
      <c r="P412">
        <v>0</v>
      </c>
      <c r="Q412">
        <v>0</v>
      </c>
      <c r="R412">
        <v>0</v>
      </c>
    </row>
    <row r="413" spans="1:18" x14ac:dyDescent="0.25">
      <c r="A413" t="s">
        <v>420</v>
      </c>
      <c r="B413">
        <v>121</v>
      </c>
      <c r="C413">
        <v>7.0205000000000002</v>
      </c>
      <c r="D413" s="1">
        <v>5.2079999999999995E-7</v>
      </c>
      <c r="E413">
        <v>1000</v>
      </c>
      <c r="G413">
        <v>27</v>
      </c>
      <c r="H413">
        <v>34</v>
      </c>
      <c r="I413">
        <v>223</v>
      </c>
      <c r="J413">
        <v>2</v>
      </c>
      <c r="K413">
        <v>4</v>
      </c>
      <c r="L413">
        <v>25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</row>
    <row r="414" spans="1:18" x14ac:dyDescent="0.25">
      <c r="A414" t="s">
        <v>421</v>
      </c>
      <c r="B414">
        <v>120.9</v>
      </c>
      <c r="C414">
        <v>7.0400999999999998</v>
      </c>
      <c r="D414" s="1">
        <v>5.1669999999999996E-7</v>
      </c>
      <c r="E414">
        <v>1000</v>
      </c>
      <c r="G414">
        <v>16</v>
      </c>
      <c r="H414">
        <v>44</v>
      </c>
      <c r="I414">
        <v>244</v>
      </c>
      <c r="J414">
        <v>4</v>
      </c>
      <c r="K414">
        <v>6</v>
      </c>
      <c r="L414">
        <v>28</v>
      </c>
      <c r="M414">
        <v>0</v>
      </c>
      <c r="N414">
        <v>0</v>
      </c>
      <c r="O414">
        <v>2</v>
      </c>
      <c r="P414">
        <v>0</v>
      </c>
      <c r="Q414">
        <v>0</v>
      </c>
      <c r="R414">
        <v>0</v>
      </c>
    </row>
    <row r="415" spans="1:18" x14ac:dyDescent="0.25">
      <c r="A415" t="s">
        <v>422</v>
      </c>
      <c r="B415">
        <v>120.9</v>
      </c>
      <c r="C415">
        <v>7.0598999999999998</v>
      </c>
      <c r="D415" s="1">
        <v>5.1500000000000005E-7</v>
      </c>
      <c r="E415">
        <v>1000</v>
      </c>
      <c r="G415">
        <v>29</v>
      </c>
      <c r="H415">
        <v>42</v>
      </c>
      <c r="I415">
        <v>243</v>
      </c>
      <c r="J415">
        <v>1</v>
      </c>
      <c r="K415">
        <v>1</v>
      </c>
      <c r="L415">
        <v>12.5</v>
      </c>
      <c r="M415">
        <v>0</v>
      </c>
      <c r="N415">
        <v>1</v>
      </c>
      <c r="O415">
        <v>1</v>
      </c>
      <c r="P415">
        <v>0</v>
      </c>
      <c r="Q415">
        <v>1</v>
      </c>
      <c r="R415">
        <v>1</v>
      </c>
    </row>
    <row r="416" spans="1:18" x14ac:dyDescent="0.25">
      <c r="A416" t="s">
        <v>423</v>
      </c>
      <c r="B416">
        <v>120.9</v>
      </c>
      <c r="C416">
        <v>7.0780000000000003</v>
      </c>
      <c r="D416" s="1">
        <v>5.1149999999999999E-7</v>
      </c>
      <c r="E416">
        <v>1000</v>
      </c>
      <c r="G416">
        <v>20</v>
      </c>
      <c r="H416">
        <v>33</v>
      </c>
      <c r="I416">
        <v>209</v>
      </c>
      <c r="J416">
        <v>6</v>
      </c>
      <c r="K416">
        <v>5</v>
      </c>
      <c r="L416">
        <v>26</v>
      </c>
      <c r="M416">
        <v>0</v>
      </c>
      <c r="N416">
        <v>1</v>
      </c>
      <c r="O416">
        <v>2.5</v>
      </c>
      <c r="P416">
        <v>0</v>
      </c>
      <c r="Q416">
        <v>0</v>
      </c>
      <c r="R416">
        <v>0</v>
      </c>
    </row>
    <row r="417" spans="1:18" x14ac:dyDescent="0.25">
      <c r="A417" t="s">
        <v>424</v>
      </c>
      <c r="B417">
        <v>120.9</v>
      </c>
      <c r="C417">
        <v>7.0997000000000003</v>
      </c>
      <c r="D417" s="1">
        <v>5.0829999999999997E-7</v>
      </c>
      <c r="E417">
        <v>1000</v>
      </c>
      <c r="G417">
        <v>29</v>
      </c>
      <c r="H417">
        <v>29</v>
      </c>
      <c r="I417">
        <v>240</v>
      </c>
      <c r="J417">
        <v>0</v>
      </c>
      <c r="K417">
        <v>4</v>
      </c>
      <c r="L417">
        <v>18</v>
      </c>
      <c r="M417">
        <v>0</v>
      </c>
      <c r="N417">
        <v>0</v>
      </c>
      <c r="O417">
        <v>1</v>
      </c>
      <c r="P417">
        <v>1</v>
      </c>
      <c r="Q417">
        <v>0</v>
      </c>
      <c r="R417">
        <v>2</v>
      </c>
    </row>
    <row r="418" spans="1:18" x14ac:dyDescent="0.25">
      <c r="A418" t="s">
        <v>425</v>
      </c>
      <c r="B418">
        <v>120.9</v>
      </c>
      <c r="C418">
        <v>7.1226000000000003</v>
      </c>
      <c r="D418" s="1">
        <v>5.0549999999999997E-7</v>
      </c>
      <c r="E418">
        <v>1000</v>
      </c>
      <c r="G418">
        <v>31</v>
      </c>
      <c r="H418">
        <v>51</v>
      </c>
      <c r="I418">
        <v>259</v>
      </c>
      <c r="J418">
        <v>1</v>
      </c>
      <c r="K418">
        <v>3</v>
      </c>
      <c r="L418">
        <v>19</v>
      </c>
      <c r="M418">
        <v>1</v>
      </c>
      <c r="N418">
        <v>1</v>
      </c>
      <c r="O418">
        <v>3</v>
      </c>
      <c r="P418">
        <v>0</v>
      </c>
      <c r="Q418">
        <v>0</v>
      </c>
      <c r="R418">
        <v>0</v>
      </c>
    </row>
    <row r="419" spans="1:18" x14ac:dyDescent="0.25">
      <c r="A419" t="s">
        <v>426</v>
      </c>
      <c r="B419">
        <v>120.9</v>
      </c>
      <c r="C419">
        <v>7.1403999999999996</v>
      </c>
      <c r="D419" s="1">
        <v>5.0510000000000004E-7</v>
      </c>
      <c r="E419">
        <v>1000</v>
      </c>
      <c r="G419">
        <v>24</v>
      </c>
      <c r="H419">
        <v>39</v>
      </c>
      <c r="I419">
        <v>232</v>
      </c>
      <c r="J419">
        <v>1</v>
      </c>
      <c r="K419">
        <v>7</v>
      </c>
      <c r="L419">
        <v>39</v>
      </c>
      <c r="M419">
        <v>0</v>
      </c>
      <c r="N419">
        <v>0</v>
      </c>
      <c r="O419">
        <v>2</v>
      </c>
      <c r="P419">
        <v>0</v>
      </c>
      <c r="Q419">
        <v>0</v>
      </c>
      <c r="R419">
        <v>1</v>
      </c>
    </row>
    <row r="420" spans="1:18" x14ac:dyDescent="0.25">
      <c r="A420" t="s">
        <v>427</v>
      </c>
      <c r="B420">
        <v>120.9</v>
      </c>
      <c r="C420">
        <v>7.1589</v>
      </c>
      <c r="D420" s="1">
        <v>5.0330000000000001E-7</v>
      </c>
      <c r="E420">
        <v>1000</v>
      </c>
      <c r="G420">
        <v>20</v>
      </c>
      <c r="H420">
        <v>27.5</v>
      </c>
      <c r="I420">
        <v>216</v>
      </c>
      <c r="J420">
        <v>2</v>
      </c>
      <c r="K420">
        <v>4</v>
      </c>
      <c r="L420">
        <v>32</v>
      </c>
      <c r="M420">
        <v>1</v>
      </c>
      <c r="N420">
        <v>0</v>
      </c>
      <c r="O420">
        <v>4</v>
      </c>
      <c r="P420">
        <v>0</v>
      </c>
      <c r="Q420">
        <v>0</v>
      </c>
      <c r="R420">
        <v>1</v>
      </c>
    </row>
    <row r="421" spans="1:18" x14ac:dyDescent="0.25">
      <c r="A421" t="s">
        <v>428</v>
      </c>
      <c r="B421">
        <v>120.9</v>
      </c>
      <c r="C421">
        <v>7.1813000000000002</v>
      </c>
      <c r="D421" s="1">
        <v>5.2160000000000001E-7</v>
      </c>
      <c r="E421">
        <v>1000</v>
      </c>
      <c r="G421">
        <v>26</v>
      </c>
      <c r="H421">
        <v>27</v>
      </c>
      <c r="I421">
        <v>238</v>
      </c>
      <c r="J421">
        <v>1</v>
      </c>
      <c r="K421">
        <v>2</v>
      </c>
      <c r="L421">
        <v>32</v>
      </c>
      <c r="M421">
        <v>1</v>
      </c>
      <c r="N421">
        <v>0</v>
      </c>
      <c r="O421">
        <v>5</v>
      </c>
      <c r="P421">
        <v>0</v>
      </c>
      <c r="Q421">
        <v>0</v>
      </c>
      <c r="R421">
        <v>2</v>
      </c>
    </row>
    <row r="422" spans="1:18" x14ac:dyDescent="0.25">
      <c r="A422" t="s">
        <v>429</v>
      </c>
      <c r="B422">
        <v>120.9</v>
      </c>
      <c r="C422">
        <v>7.2019000000000002</v>
      </c>
      <c r="D422" s="1">
        <v>5.0760000000000002E-7</v>
      </c>
      <c r="E422">
        <v>1000</v>
      </c>
      <c r="G422">
        <v>22</v>
      </c>
      <c r="H422">
        <v>31</v>
      </c>
      <c r="I422">
        <v>253</v>
      </c>
      <c r="J422">
        <v>3</v>
      </c>
      <c r="K422">
        <v>6</v>
      </c>
      <c r="L422">
        <v>29</v>
      </c>
      <c r="M422">
        <v>0</v>
      </c>
      <c r="N422">
        <v>1</v>
      </c>
      <c r="O422">
        <v>1</v>
      </c>
      <c r="P422">
        <v>0</v>
      </c>
      <c r="Q422">
        <v>1</v>
      </c>
      <c r="R422">
        <v>1</v>
      </c>
    </row>
    <row r="423" spans="1:18" x14ac:dyDescent="0.25">
      <c r="A423" t="s">
        <v>430</v>
      </c>
      <c r="B423">
        <v>120.9</v>
      </c>
      <c r="C423">
        <v>7.2195</v>
      </c>
      <c r="D423" s="1">
        <v>5.0399999999999996E-7</v>
      </c>
      <c r="E423">
        <v>1000</v>
      </c>
      <c r="G423">
        <v>24</v>
      </c>
      <c r="H423">
        <v>37</v>
      </c>
      <c r="I423">
        <v>228.5</v>
      </c>
      <c r="J423">
        <v>2</v>
      </c>
      <c r="K423">
        <v>5</v>
      </c>
      <c r="L423">
        <v>30</v>
      </c>
      <c r="M423">
        <v>0</v>
      </c>
      <c r="N423">
        <v>1</v>
      </c>
      <c r="O423">
        <v>6</v>
      </c>
      <c r="P423">
        <v>0</v>
      </c>
      <c r="Q423">
        <v>0</v>
      </c>
      <c r="R423">
        <v>0</v>
      </c>
    </row>
    <row r="424" spans="1:18" x14ac:dyDescent="0.25">
      <c r="A424" t="s">
        <v>431</v>
      </c>
      <c r="B424">
        <v>120.9</v>
      </c>
      <c r="C424">
        <v>7.2382999999999997</v>
      </c>
      <c r="D424" s="1">
        <v>5.0249999999999995E-7</v>
      </c>
      <c r="E424">
        <v>1000</v>
      </c>
      <c r="G424">
        <v>26</v>
      </c>
      <c r="H424">
        <v>33</v>
      </c>
      <c r="I424">
        <v>246</v>
      </c>
      <c r="J424">
        <v>3</v>
      </c>
      <c r="K424">
        <v>4</v>
      </c>
      <c r="L424">
        <v>22</v>
      </c>
      <c r="M424">
        <v>1</v>
      </c>
      <c r="N424">
        <v>0</v>
      </c>
      <c r="O424">
        <v>1</v>
      </c>
      <c r="P424">
        <v>0</v>
      </c>
      <c r="Q424">
        <v>0</v>
      </c>
      <c r="R424">
        <v>0</v>
      </c>
    </row>
    <row r="425" spans="1:18" x14ac:dyDescent="0.25">
      <c r="A425" t="s">
        <v>432</v>
      </c>
      <c r="B425">
        <v>120.9</v>
      </c>
      <c r="C425">
        <v>7.2606000000000002</v>
      </c>
      <c r="D425" s="1">
        <v>4.9859999999999998E-7</v>
      </c>
      <c r="E425">
        <v>1000</v>
      </c>
      <c r="G425">
        <v>27</v>
      </c>
      <c r="H425">
        <v>31</v>
      </c>
      <c r="I425">
        <v>257</v>
      </c>
      <c r="J425">
        <v>5</v>
      </c>
      <c r="K425">
        <v>5</v>
      </c>
      <c r="L425">
        <v>30</v>
      </c>
      <c r="M425">
        <v>0</v>
      </c>
      <c r="N425">
        <v>0</v>
      </c>
      <c r="O425">
        <v>1</v>
      </c>
      <c r="P425">
        <v>0</v>
      </c>
      <c r="Q425">
        <v>0</v>
      </c>
      <c r="R425">
        <v>0</v>
      </c>
    </row>
    <row r="426" spans="1:18" x14ac:dyDescent="0.25">
      <c r="A426" t="s">
        <v>433</v>
      </c>
      <c r="B426">
        <v>120</v>
      </c>
      <c r="C426">
        <v>7.2804000000000002</v>
      </c>
      <c r="D426" s="1">
        <v>4.946E-7</v>
      </c>
      <c r="E426">
        <v>1000</v>
      </c>
      <c r="G426">
        <v>24</v>
      </c>
      <c r="H426">
        <v>37</v>
      </c>
      <c r="I426">
        <v>249</v>
      </c>
      <c r="J426">
        <v>4</v>
      </c>
      <c r="K426">
        <v>7</v>
      </c>
      <c r="L426">
        <v>28</v>
      </c>
      <c r="M426">
        <v>0</v>
      </c>
      <c r="N426">
        <v>1</v>
      </c>
      <c r="O426">
        <v>4.5</v>
      </c>
      <c r="P426">
        <v>0</v>
      </c>
      <c r="Q426">
        <v>0</v>
      </c>
      <c r="R426">
        <v>1</v>
      </c>
    </row>
    <row r="427" spans="1:18" x14ac:dyDescent="0.25">
      <c r="A427" t="s">
        <v>434</v>
      </c>
      <c r="B427">
        <v>120.9</v>
      </c>
      <c r="C427">
        <v>7.3021000000000003</v>
      </c>
      <c r="D427" s="1">
        <v>4.8630000000000001E-7</v>
      </c>
      <c r="E427">
        <v>1000</v>
      </c>
      <c r="G427">
        <v>31</v>
      </c>
      <c r="H427">
        <v>28</v>
      </c>
      <c r="I427">
        <v>236</v>
      </c>
      <c r="J427">
        <v>3</v>
      </c>
      <c r="K427">
        <v>5</v>
      </c>
      <c r="L427">
        <v>35</v>
      </c>
      <c r="M427">
        <v>0</v>
      </c>
      <c r="N427">
        <v>2</v>
      </c>
      <c r="O427">
        <v>4</v>
      </c>
      <c r="P427">
        <v>0</v>
      </c>
      <c r="Q427">
        <v>0</v>
      </c>
      <c r="R427">
        <v>0</v>
      </c>
    </row>
    <row r="428" spans="1:18" x14ac:dyDescent="0.25">
      <c r="A428" t="s">
        <v>435</v>
      </c>
      <c r="B428">
        <v>120.9</v>
      </c>
      <c r="C428">
        <v>7.3209</v>
      </c>
      <c r="D428" s="1">
        <v>4.8729999999999998E-7</v>
      </c>
      <c r="E428">
        <v>1000</v>
      </c>
      <c r="G428">
        <v>18</v>
      </c>
      <c r="H428">
        <v>33</v>
      </c>
      <c r="I428">
        <v>244.5</v>
      </c>
      <c r="J428">
        <v>4</v>
      </c>
      <c r="K428">
        <v>0</v>
      </c>
      <c r="L428">
        <v>27</v>
      </c>
      <c r="M428">
        <v>1</v>
      </c>
      <c r="N428">
        <v>0</v>
      </c>
      <c r="O428">
        <v>5</v>
      </c>
      <c r="P428">
        <v>0</v>
      </c>
      <c r="Q428">
        <v>0</v>
      </c>
      <c r="R428">
        <v>1</v>
      </c>
    </row>
    <row r="429" spans="1:18" x14ac:dyDescent="0.25">
      <c r="A429" t="s">
        <v>436</v>
      </c>
      <c r="B429">
        <v>120.9</v>
      </c>
      <c r="C429">
        <v>7.3425000000000002</v>
      </c>
      <c r="D429" s="1">
        <v>4.8439999999999997E-7</v>
      </c>
      <c r="E429">
        <v>1000</v>
      </c>
      <c r="G429">
        <v>25</v>
      </c>
      <c r="H429">
        <v>45</v>
      </c>
      <c r="I429">
        <v>266</v>
      </c>
      <c r="J429">
        <v>2</v>
      </c>
      <c r="K429">
        <v>3</v>
      </c>
      <c r="L429">
        <v>23</v>
      </c>
      <c r="M429">
        <v>1</v>
      </c>
      <c r="N429">
        <v>3</v>
      </c>
      <c r="O429">
        <v>6</v>
      </c>
      <c r="P429">
        <v>0</v>
      </c>
      <c r="Q429">
        <v>0</v>
      </c>
      <c r="R429">
        <v>0</v>
      </c>
    </row>
    <row r="430" spans="1:18" x14ac:dyDescent="0.25">
      <c r="A430" t="s">
        <v>437</v>
      </c>
      <c r="B430">
        <v>120</v>
      </c>
      <c r="C430">
        <v>7.3594999999999997</v>
      </c>
      <c r="D430" s="1">
        <v>4.8029999999999998E-7</v>
      </c>
      <c r="E430">
        <v>1000</v>
      </c>
      <c r="G430">
        <v>28</v>
      </c>
      <c r="H430">
        <v>34</v>
      </c>
      <c r="I430">
        <v>235</v>
      </c>
      <c r="J430">
        <v>1</v>
      </c>
      <c r="K430">
        <v>3</v>
      </c>
      <c r="L430">
        <v>24</v>
      </c>
      <c r="M430">
        <v>1</v>
      </c>
      <c r="N430">
        <v>0</v>
      </c>
      <c r="O430">
        <v>1</v>
      </c>
      <c r="P430">
        <v>0</v>
      </c>
      <c r="Q430">
        <v>0</v>
      </c>
      <c r="R430">
        <v>-0.5</v>
      </c>
    </row>
    <row r="431" spans="1:18" x14ac:dyDescent="0.25">
      <c r="A431" t="s">
        <v>438</v>
      </c>
      <c r="B431">
        <v>120.9</v>
      </c>
      <c r="C431">
        <v>7.3822000000000001</v>
      </c>
      <c r="D431" s="1">
        <v>4.777E-7</v>
      </c>
      <c r="E431">
        <v>1000</v>
      </c>
      <c r="G431">
        <v>28</v>
      </c>
      <c r="H431">
        <v>55</v>
      </c>
      <c r="I431">
        <v>269</v>
      </c>
      <c r="J431">
        <v>2</v>
      </c>
      <c r="K431">
        <v>4</v>
      </c>
      <c r="L431">
        <v>34</v>
      </c>
      <c r="M431">
        <v>2</v>
      </c>
      <c r="N431">
        <v>1</v>
      </c>
      <c r="O431">
        <v>6</v>
      </c>
      <c r="P431">
        <v>0</v>
      </c>
      <c r="Q431">
        <v>1</v>
      </c>
      <c r="R431">
        <v>2</v>
      </c>
    </row>
    <row r="432" spans="1:18" x14ac:dyDescent="0.25">
      <c r="A432" t="s">
        <v>439</v>
      </c>
      <c r="B432">
        <v>120</v>
      </c>
      <c r="C432">
        <v>7.4009</v>
      </c>
      <c r="D432" s="1">
        <v>4.7529999999999997E-7</v>
      </c>
      <c r="E432">
        <v>1000</v>
      </c>
      <c r="G432">
        <v>32</v>
      </c>
      <c r="H432">
        <v>50</v>
      </c>
      <c r="I432">
        <v>286</v>
      </c>
      <c r="J432">
        <v>6</v>
      </c>
      <c r="K432">
        <v>5</v>
      </c>
      <c r="L432">
        <v>32</v>
      </c>
      <c r="M432">
        <v>3</v>
      </c>
      <c r="N432">
        <v>0</v>
      </c>
      <c r="O432">
        <v>3</v>
      </c>
      <c r="P432">
        <v>0</v>
      </c>
      <c r="Q432">
        <v>0</v>
      </c>
      <c r="R432">
        <v>1</v>
      </c>
    </row>
    <row r="433" spans="1:18" x14ac:dyDescent="0.25">
      <c r="A433" t="s">
        <v>440</v>
      </c>
      <c r="B433">
        <v>120.9</v>
      </c>
      <c r="C433">
        <v>7.4218999999999999</v>
      </c>
      <c r="D433" s="1">
        <v>4.7150000000000001E-7</v>
      </c>
      <c r="E433">
        <v>1000</v>
      </c>
      <c r="G433">
        <v>89</v>
      </c>
      <c r="H433">
        <v>52</v>
      </c>
      <c r="I433">
        <v>353.5</v>
      </c>
      <c r="J433">
        <v>7</v>
      </c>
      <c r="K433">
        <v>9</v>
      </c>
      <c r="L433">
        <v>44</v>
      </c>
      <c r="M433">
        <v>3</v>
      </c>
      <c r="N433">
        <v>0</v>
      </c>
      <c r="O433">
        <v>5.5</v>
      </c>
      <c r="P433">
        <v>0</v>
      </c>
      <c r="Q433">
        <v>0</v>
      </c>
      <c r="R433">
        <v>1</v>
      </c>
    </row>
    <row r="434" spans="1:18" x14ac:dyDescent="0.25">
      <c r="A434" t="s">
        <v>441</v>
      </c>
      <c r="B434">
        <v>120.9</v>
      </c>
      <c r="C434">
        <v>7.4410999999999996</v>
      </c>
      <c r="D434" s="1">
        <v>4.6810000000000002E-7</v>
      </c>
      <c r="E434">
        <v>1000</v>
      </c>
      <c r="G434">
        <v>66</v>
      </c>
      <c r="H434">
        <v>77</v>
      </c>
      <c r="I434">
        <v>323</v>
      </c>
      <c r="J434">
        <v>8</v>
      </c>
      <c r="K434">
        <v>8</v>
      </c>
      <c r="L434">
        <v>43</v>
      </c>
      <c r="M434">
        <v>3</v>
      </c>
      <c r="N434">
        <v>1</v>
      </c>
      <c r="O434">
        <v>4.5</v>
      </c>
      <c r="P434">
        <v>0</v>
      </c>
      <c r="Q434">
        <v>2</v>
      </c>
      <c r="R434">
        <v>4</v>
      </c>
    </row>
    <row r="435" spans="1:18" x14ac:dyDescent="0.25">
      <c r="A435" t="s">
        <v>442</v>
      </c>
      <c r="B435">
        <v>120.9</v>
      </c>
      <c r="C435">
        <v>7.4621000000000004</v>
      </c>
      <c r="D435" s="1">
        <v>4.6660000000000001E-7</v>
      </c>
      <c r="E435">
        <v>1000</v>
      </c>
      <c r="G435">
        <v>56</v>
      </c>
      <c r="H435">
        <v>94</v>
      </c>
      <c r="I435">
        <v>333.5</v>
      </c>
      <c r="J435">
        <v>5</v>
      </c>
      <c r="K435">
        <v>9</v>
      </c>
      <c r="L435">
        <v>33</v>
      </c>
      <c r="M435">
        <v>3</v>
      </c>
      <c r="N435">
        <v>0</v>
      </c>
      <c r="O435">
        <v>8</v>
      </c>
      <c r="P435">
        <v>0</v>
      </c>
      <c r="Q435">
        <v>1</v>
      </c>
      <c r="R435">
        <v>3</v>
      </c>
    </row>
    <row r="436" spans="1:18" x14ac:dyDescent="0.25">
      <c r="A436" t="s">
        <v>443</v>
      </c>
      <c r="B436">
        <v>120</v>
      </c>
      <c r="C436">
        <v>7.4795999999999996</v>
      </c>
      <c r="D436" s="1">
        <v>4.6269999999999998E-7</v>
      </c>
      <c r="E436">
        <v>1000</v>
      </c>
      <c r="G436">
        <v>54</v>
      </c>
      <c r="H436">
        <v>89</v>
      </c>
      <c r="I436">
        <v>351</v>
      </c>
      <c r="J436">
        <v>8</v>
      </c>
      <c r="K436">
        <v>11</v>
      </c>
      <c r="L436">
        <v>43</v>
      </c>
      <c r="M436">
        <v>5</v>
      </c>
      <c r="N436">
        <v>4</v>
      </c>
      <c r="O436">
        <v>14.5</v>
      </c>
      <c r="P436">
        <v>2</v>
      </c>
      <c r="Q436">
        <v>1</v>
      </c>
      <c r="R436">
        <v>3</v>
      </c>
    </row>
    <row r="437" spans="1:18" x14ac:dyDescent="0.25">
      <c r="A437" t="s">
        <v>444</v>
      </c>
      <c r="B437">
        <v>120.9</v>
      </c>
      <c r="C437">
        <v>7.5019</v>
      </c>
      <c r="D437" s="1">
        <v>4.6209999999999999E-7</v>
      </c>
      <c r="E437">
        <v>1000</v>
      </c>
      <c r="G437">
        <v>76</v>
      </c>
      <c r="H437">
        <v>115</v>
      </c>
      <c r="I437">
        <v>443</v>
      </c>
      <c r="J437">
        <v>6</v>
      </c>
      <c r="K437">
        <v>7</v>
      </c>
      <c r="L437">
        <v>38</v>
      </c>
      <c r="M437">
        <v>4</v>
      </c>
      <c r="N437">
        <v>6</v>
      </c>
      <c r="O437">
        <v>14</v>
      </c>
      <c r="P437">
        <v>1</v>
      </c>
      <c r="Q437">
        <v>1</v>
      </c>
      <c r="R437">
        <v>2</v>
      </c>
    </row>
    <row r="438" spans="1:18" x14ac:dyDescent="0.25">
      <c r="A438" t="s">
        <v>445</v>
      </c>
      <c r="B438">
        <v>120.9</v>
      </c>
      <c r="C438">
        <v>7.5218999999999996</v>
      </c>
      <c r="D438" s="1">
        <v>4.6040000000000002E-7</v>
      </c>
      <c r="E438">
        <v>1000</v>
      </c>
      <c r="G438">
        <v>47</v>
      </c>
      <c r="H438">
        <v>95</v>
      </c>
      <c r="I438">
        <v>407</v>
      </c>
      <c r="J438">
        <v>5</v>
      </c>
      <c r="K438">
        <v>9</v>
      </c>
      <c r="L438">
        <v>44</v>
      </c>
      <c r="M438">
        <v>7</v>
      </c>
      <c r="N438">
        <v>8</v>
      </c>
      <c r="O438">
        <v>22</v>
      </c>
      <c r="P438">
        <v>5</v>
      </c>
      <c r="Q438">
        <v>0</v>
      </c>
      <c r="R438">
        <v>5</v>
      </c>
    </row>
    <row r="439" spans="1:18" x14ac:dyDescent="0.25">
      <c r="A439" t="s">
        <v>446</v>
      </c>
      <c r="B439">
        <v>120.9</v>
      </c>
      <c r="C439">
        <v>7.5418000000000003</v>
      </c>
      <c r="D439" s="1">
        <v>4.5670000000000001E-7</v>
      </c>
      <c r="E439">
        <v>1000</v>
      </c>
      <c r="G439">
        <v>61</v>
      </c>
      <c r="H439">
        <v>101</v>
      </c>
      <c r="I439">
        <v>453</v>
      </c>
      <c r="J439">
        <v>9</v>
      </c>
      <c r="K439">
        <v>8</v>
      </c>
      <c r="L439">
        <v>54</v>
      </c>
      <c r="M439">
        <v>10</v>
      </c>
      <c r="N439">
        <v>6</v>
      </c>
      <c r="O439">
        <v>20.5</v>
      </c>
      <c r="P439">
        <v>1</v>
      </c>
      <c r="Q439">
        <v>3</v>
      </c>
      <c r="R439">
        <v>6</v>
      </c>
    </row>
    <row r="440" spans="1:18" x14ac:dyDescent="0.25">
      <c r="A440" t="s">
        <v>447</v>
      </c>
      <c r="B440">
        <v>120.9</v>
      </c>
      <c r="C440">
        <v>7.5609000000000002</v>
      </c>
      <c r="D440" s="1">
        <v>4.531E-7</v>
      </c>
      <c r="E440">
        <v>1000</v>
      </c>
      <c r="G440">
        <v>65</v>
      </c>
      <c r="H440">
        <v>106</v>
      </c>
      <c r="I440">
        <v>467.5</v>
      </c>
      <c r="J440">
        <v>7</v>
      </c>
      <c r="K440">
        <v>8</v>
      </c>
      <c r="L440">
        <v>52.5</v>
      </c>
      <c r="M440">
        <v>23</v>
      </c>
      <c r="N440">
        <v>10</v>
      </c>
      <c r="O440">
        <v>39</v>
      </c>
      <c r="P440">
        <v>1</v>
      </c>
      <c r="Q440">
        <v>2</v>
      </c>
      <c r="R440">
        <v>2.5</v>
      </c>
    </row>
    <row r="441" spans="1:18" x14ac:dyDescent="0.25">
      <c r="A441" t="s">
        <v>448</v>
      </c>
      <c r="B441">
        <v>120.9</v>
      </c>
      <c r="C441">
        <v>7.5804</v>
      </c>
      <c r="D441" s="1">
        <v>4.5130000000000002E-7</v>
      </c>
      <c r="E441">
        <v>1000</v>
      </c>
      <c r="G441">
        <v>82</v>
      </c>
      <c r="H441">
        <v>106</v>
      </c>
      <c r="I441">
        <v>500.5</v>
      </c>
      <c r="J441">
        <v>14</v>
      </c>
      <c r="K441">
        <v>19</v>
      </c>
      <c r="L441">
        <v>64</v>
      </c>
      <c r="M441">
        <v>31</v>
      </c>
      <c r="N441">
        <v>10</v>
      </c>
      <c r="O441">
        <v>48.5</v>
      </c>
      <c r="P441">
        <v>5</v>
      </c>
      <c r="Q441">
        <v>3</v>
      </c>
      <c r="R441">
        <v>9</v>
      </c>
    </row>
    <row r="442" spans="1:18" x14ac:dyDescent="0.25">
      <c r="A442" t="s">
        <v>449</v>
      </c>
      <c r="B442">
        <v>120.9</v>
      </c>
      <c r="C442">
        <v>7.6014999999999997</v>
      </c>
      <c r="D442" s="1">
        <v>4.4760000000000001E-7</v>
      </c>
      <c r="E442">
        <v>1000</v>
      </c>
      <c r="G442">
        <v>103</v>
      </c>
      <c r="H442">
        <v>115</v>
      </c>
      <c r="I442">
        <v>532</v>
      </c>
      <c r="J442">
        <v>15</v>
      </c>
      <c r="K442">
        <v>13</v>
      </c>
      <c r="L442">
        <v>60</v>
      </c>
      <c r="M442">
        <v>41</v>
      </c>
      <c r="N442">
        <v>25</v>
      </c>
      <c r="O442">
        <v>74</v>
      </c>
      <c r="P442">
        <v>6</v>
      </c>
      <c r="Q442">
        <v>4</v>
      </c>
      <c r="R442">
        <v>14</v>
      </c>
    </row>
    <row r="443" spans="1:18" x14ac:dyDescent="0.25">
      <c r="A443" t="s">
        <v>450</v>
      </c>
      <c r="B443">
        <v>120.9</v>
      </c>
      <c r="C443">
        <v>7.6210000000000004</v>
      </c>
      <c r="D443" s="1">
        <v>4.4850000000000003E-7</v>
      </c>
      <c r="E443">
        <v>1000</v>
      </c>
      <c r="G443">
        <v>84</v>
      </c>
      <c r="H443">
        <v>137</v>
      </c>
      <c r="I443">
        <v>509.5</v>
      </c>
      <c r="J443">
        <v>13</v>
      </c>
      <c r="K443">
        <v>10</v>
      </c>
      <c r="L443">
        <v>49</v>
      </c>
      <c r="M443">
        <v>43</v>
      </c>
      <c r="N443">
        <v>40</v>
      </c>
      <c r="O443">
        <v>90</v>
      </c>
      <c r="P443">
        <v>7</v>
      </c>
      <c r="Q443">
        <v>5</v>
      </c>
      <c r="R443">
        <v>14</v>
      </c>
    </row>
    <row r="444" spans="1:18" x14ac:dyDescent="0.25">
      <c r="A444" t="s">
        <v>451</v>
      </c>
      <c r="B444">
        <v>120</v>
      </c>
      <c r="C444">
        <v>7.6406000000000001</v>
      </c>
      <c r="D444" s="1">
        <v>4.454E-7</v>
      </c>
      <c r="E444">
        <v>1000</v>
      </c>
      <c r="G444">
        <v>94</v>
      </c>
      <c r="H444">
        <v>111</v>
      </c>
      <c r="I444">
        <v>515.5</v>
      </c>
      <c r="J444">
        <v>13</v>
      </c>
      <c r="K444">
        <v>19</v>
      </c>
      <c r="L444">
        <v>56</v>
      </c>
      <c r="M444">
        <v>55</v>
      </c>
      <c r="N444">
        <v>56</v>
      </c>
      <c r="O444">
        <v>126</v>
      </c>
      <c r="P444">
        <v>9</v>
      </c>
      <c r="Q444">
        <v>8</v>
      </c>
      <c r="R444">
        <v>20</v>
      </c>
    </row>
    <row r="445" spans="1:18" x14ac:dyDescent="0.25">
      <c r="A445" t="s">
        <v>452</v>
      </c>
      <c r="B445">
        <v>120.9</v>
      </c>
      <c r="C445">
        <v>7.6597</v>
      </c>
      <c r="D445" s="1">
        <v>4.4169999999999999E-7</v>
      </c>
      <c r="E445">
        <v>1000</v>
      </c>
      <c r="G445">
        <v>74</v>
      </c>
      <c r="H445">
        <v>118.5</v>
      </c>
      <c r="I445">
        <v>518</v>
      </c>
      <c r="J445">
        <v>5</v>
      </c>
      <c r="K445">
        <v>13</v>
      </c>
      <c r="L445">
        <v>55.5</v>
      </c>
      <c r="M445">
        <v>98</v>
      </c>
      <c r="N445">
        <v>61.5</v>
      </c>
      <c r="O445">
        <v>181.5</v>
      </c>
      <c r="P445">
        <v>10</v>
      </c>
      <c r="Q445">
        <v>10</v>
      </c>
      <c r="R445">
        <v>28</v>
      </c>
    </row>
    <row r="446" spans="1:18" x14ac:dyDescent="0.25">
      <c r="A446" t="s">
        <v>453</v>
      </c>
      <c r="B446">
        <v>120.9</v>
      </c>
      <c r="C446">
        <v>7.6824000000000003</v>
      </c>
      <c r="D446" s="1">
        <v>4.3939999999999998E-7</v>
      </c>
      <c r="E446">
        <v>1000</v>
      </c>
      <c r="G446">
        <v>94.5</v>
      </c>
      <c r="H446">
        <v>118</v>
      </c>
      <c r="I446">
        <v>508</v>
      </c>
      <c r="J446">
        <v>14</v>
      </c>
      <c r="K446">
        <v>8</v>
      </c>
      <c r="L446">
        <v>60</v>
      </c>
      <c r="M446">
        <v>100</v>
      </c>
      <c r="N446">
        <v>91</v>
      </c>
      <c r="O446">
        <v>224.5</v>
      </c>
      <c r="P446">
        <v>18</v>
      </c>
      <c r="Q446">
        <v>12</v>
      </c>
      <c r="R446">
        <v>40</v>
      </c>
    </row>
    <row r="447" spans="1:18" x14ac:dyDescent="0.25">
      <c r="A447" t="s">
        <v>454</v>
      </c>
      <c r="B447">
        <v>120.9</v>
      </c>
      <c r="C447">
        <v>7.7034000000000002</v>
      </c>
      <c r="D447" s="1">
        <v>4.3580000000000002E-7</v>
      </c>
      <c r="E447">
        <v>1000</v>
      </c>
      <c r="G447">
        <v>133.5</v>
      </c>
      <c r="H447">
        <v>140</v>
      </c>
      <c r="I447">
        <v>641.5</v>
      </c>
      <c r="J447">
        <v>19</v>
      </c>
      <c r="K447">
        <v>16.5</v>
      </c>
      <c r="L447">
        <v>85.5</v>
      </c>
      <c r="M447">
        <v>101</v>
      </c>
      <c r="N447">
        <v>92</v>
      </c>
      <c r="O447">
        <v>242</v>
      </c>
      <c r="P447">
        <v>15</v>
      </c>
      <c r="Q447">
        <v>19</v>
      </c>
      <c r="R447">
        <v>42</v>
      </c>
    </row>
    <row r="448" spans="1:18" x14ac:dyDescent="0.25">
      <c r="A448" t="s">
        <v>455</v>
      </c>
      <c r="B448">
        <v>120.9</v>
      </c>
      <c r="C448">
        <v>7.7228000000000003</v>
      </c>
      <c r="D448" s="1">
        <v>4.3239999999999998E-7</v>
      </c>
      <c r="E448">
        <v>1000</v>
      </c>
      <c r="G448">
        <v>159.5</v>
      </c>
      <c r="H448">
        <v>150</v>
      </c>
      <c r="I448">
        <v>696.5</v>
      </c>
      <c r="J448">
        <v>8</v>
      </c>
      <c r="K448">
        <v>22</v>
      </c>
      <c r="L448">
        <v>67</v>
      </c>
      <c r="M448">
        <v>117</v>
      </c>
      <c r="N448">
        <v>105</v>
      </c>
      <c r="O448">
        <v>290.5</v>
      </c>
      <c r="P448">
        <v>16</v>
      </c>
      <c r="Q448">
        <v>27</v>
      </c>
      <c r="R448">
        <v>60</v>
      </c>
    </row>
    <row r="449" spans="1:18" x14ac:dyDescent="0.25">
      <c r="A449" t="s">
        <v>456</v>
      </c>
      <c r="B449">
        <v>120.9</v>
      </c>
      <c r="C449">
        <v>7.7401999999999997</v>
      </c>
      <c r="D449" s="1">
        <v>4.306E-7</v>
      </c>
      <c r="E449">
        <v>1000</v>
      </c>
      <c r="G449">
        <v>189</v>
      </c>
      <c r="H449">
        <v>178</v>
      </c>
      <c r="I449">
        <v>770.5</v>
      </c>
      <c r="J449">
        <v>27</v>
      </c>
      <c r="K449">
        <v>22</v>
      </c>
      <c r="L449">
        <v>89</v>
      </c>
      <c r="M449">
        <v>109</v>
      </c>
      <c r="N449">
        <v>135</v>
      </c>
      <c r="O449">
        <v>340</v>
      </c>
      <c r="P449">
        <v>21</v>
      </c>
      <c r="Q449">
        <v>18</v>
      </c>
      <c r="R449">
        <v>48.5</v>
      </c>
    </row>
    <row r="450" spans="1:18" x14ac:dyDescent="0.25">
      <c r="A450" t="s">
        <v>457</v>
      </c>
      <c r="B450">
        <v>120.9</v>
      </c>
      <c r="C450">
        <v>7.7591999999999999</v>
      </c>
      <c r="D450" s="1">
        <v>4.27E-7</v>
      </c>
      <c r="E450">
        <v>1000</v>
      </c>
      <c r="G450">
        <v>244</v>
      </c>
      <c r="H450">
        <v>208</v>
      </c>
      <c r="I450">
        <v>878.5</v>
      </c>
      <c r="J450">
        <v>25</v>
      </c>
      <c r="K450">
        <v>26</v>
      </c>
      <c r="L450">
        <v>106</v>
      </c>
      <c r="M450">
        <v>108</v>
      </c>
      <c r="N450">
        <v>158</v>
      </c>
      <c r="O450">
        <v>370.5</v>
      </c>
      <c r="P450">
        <v>20</v>
      </c>
      <c r="Q450">
        <v>24.5</v>
      </c>
      <c r="R450">
        <v>66</v>
      </c>
    </row>
    <row r="451" spans="1:18" x14ac:dyDescent="0.25">
      <c r="A451" t="s">
        <v>458</v>
      </c>
      <c r="B451">
        <v>120.9</v>
      </c>
      <c r="C451">
        <v>7.7793000000000001</v>
      </c>
      <c r="D451" s="1">
        <v>4.249E-7</v>
      </c>
      <c r="E451">
        <v>1000</v>
      </c>
      <c r="G451">
        <v>350</v>
      </c>
      <c r="H451">
        <v>253</v>
      </c>
      <c r="I451">
        <v>966.5</v>
      </c>
      <c r="J451">
        <v>47</v>
      </c>
      <c r="K451">
        <v>31</v>
      </c>
      <c r="L451">
        <v>124.5</v>
      </c>
      <c r="M451">
        <v>129.5</v>
      </c>
      <c r="N451">
        <v>158</v>
      </c>
      <c r="O451">
        <v>417.5</v>
      </c>
      <c r="P451">
        <v>21</v>
      </c>
      <c r="Q451">
        <v>30</v>
      </c>
      <c r="R451">
        <v>74.5</v>
      </c>
    </row>
    <row r="452" spans="1:18" x14ac:dyDescent="0.25">
      <c r="A452" t="s">
        <v>459</v>
      </c>
      <c r="B452">
        <v>120.9</v>
      </c>
      <c r="C452">
        <v>7.8000999999999996</v>
      </c>
      <c r="D452" s="1">
        <v>4.2179999999999998E-7</v>
      </c>
      <c r="E452">
        <v>1000</v>
      </c>
      <c r="G452">
        <v>640</v>
      </c>
      <c r="H452">
        <v>323</v>
      </c>
      <c r="I452">
        <v>1422</v>
      </c>
      <c r="J452">
        <v>89</v>
      </c>
      <c r="K452">
        <v>45</v>
      </c>
      <c r="L452">
        <v>191</v>
      </c>
      <c r="M452">
        <v>128.5</v>
      </c>
      <c r="N452">
        <v>131</v>
      </c>
      <c r="O452">
        <v>410.5</v>
      </c>
      <c r="P452">
        <v>21</v>
      </c>
      <c r="Q452">
        <v>30</v>
      </c>
      <c r="R452">
        <v>81</v>
      </c>
    </row>
    <row r="453" spans="1:18" x14ac:dyDescent="0.25">
      <c r="A453" t="s">
        <v>460</v>
      </c>
      <c r="B453">
        <v>120.9</v>
      </c>
      <c r="C453">
        <v>7.82</v>
      </c>
      <c r="D453" s="1">
        <v>4.2020000000000002E-7</v>
      </c>
      <c r="E453">
        <v>1000</v>
      </c>
      <c r="G453">
        <v>1308.5</v>
      </c>
      <c r="H453">
        <v>537</v>
      </c>
      <c r="I453">
        <v>2275</v>
      </c>
      <c r="J453">
        <v>152</v>
      </c>
      <c r="K453">
        <v>52</v>
      </c>
      <c r="L453">
        <v>264.5</v>
      </c>
      <c r="M453">
        <v>122</v>
      </c>
      <c r="N453">
        <v>177</v>
      </c>
      <c r="O453">
        <v>483.5</v>
      </c>
      <c r="P453">
        <v>18</v>
      </c>
      <c r="Q453">
        <v>25</v>
      </c>
      <c r="R453">
        <v>69</v>
      </c>
    </row>
    <row r="454" spans="1:18" x14ac:dyDescent="0.25">
      <c r="A454" t="s">
        <v>461</v>
      </c>
      <c r="B454">
        <v>120</v>
      </c>
      <c r="C454">
        <v>7.8398000000000003</v>
      </c>
      <c r="D454" s="1">
        <v>4.1559999999999999E-7</v>
      </c>
      <c r="E454">
        <v>1000</v>
      </c>
      <c r="G454">
        <v>2186</v>
      </c>
      <c r="H454">
        <v>991</v>
      </c>
      <c r="I454">
        <v>3683</v>
      </c>
      <c r="J454">
        <v>264</v>
      </c>
      <c r="K454">
        <v>99.5</v>
      </c>
      <c r="L454">
        <v>432.5</v>
      </c>
      <c r="M454">
        <v>120.5</v>
      </c>
      <c r="N454">
        <v>162</v>
      </c>
      <c r="O454">
        <v>491.5</v>
      </c>
      <c r="P454">
        <v>29</v>
      </c>
      <c r="Q454">
        <v>29</v>
      </c>
      <c r="R454">
        <v>89</v>
      </c>
    </row>
    <row r="455" spans="1:18" x14ac:dyDescent="0.25">
      <c r="A455" t="s">
        <v>462</v>
      </c>
      <c r="B455">
        <v>120.9</v>
      </c>
      <c r="C455">
        <v>7.8589000000000002</v>
      </c>
      <c r="D455" s="1">
        <v>4.1279999999999999E-7</v>
      </c>
      <c r="E455">
        <v>1000</v>
      </c>
      <c r="G455">
        <v>4681</v>
      </c>
      <c r="H455">
        <v>1727.5</v>
      </c>
      <c r="I455">
        <v>7069.5</v>
      </c>
      <c r="J455">
        <v>516</v>
      </c>
      <c r="K455">
        <v>181</v>
      </c>
      <c r="L455">
        <v>761</v>
      </c>
      <c r="M455">
        <v>133</v>
      </c>
      <c r="N455">
        <v>196</v>
      </c>
      <c r="O455">
        <v>554.5</v>
      </c>
      <c r="P455">
        <v>4.5</v>
      </c>
      <c r="Q455">
        <v>26</v>
      </c>
      <c r="R455">
        <v>54.5</v>
      </c>
    </row>
    <row r="456" spans="1:18" x14ac:dyDescent="0.25">
      <c r="A456" t="s">
        <v>463</v>
      </c>
      <c r="B456">
        <v>120.9</v>
      </c>
      <c r="C456">
        <v>7.8776000000000002</v>
      </c>
      <c r="D456" s="1">
        <v>4.0929999999999999E-7</v>
      </c>
      <c r="E456">
        <v>1000</v>
      </c>
      <c r="G456">
        <v>15359.5</v>
      </c>
      <c r="H456">
        <v>3497</v>
      </c>
      <c r="I456">
        <v>19868.5</v>
      </c>
      <c r="J456">
        <v>1635.5</v>
      </c>
      <c r="K456">
        <v>339</v>
      </c>
      <c r="L456">
        <v>2098.5</v>
      </c>
      <c r="M456">
        <v>122.5</v>
      </c>
      <c r="N456">
        <v>172</v>
      </c>
      <c r="O456">
        <v>555</v>
      </c>
      <c r="P456">
        <v>17.5</v>
      </c>
      <c r="Q456">
        <v>27</v>
      </c>
      <c r="R456">
        <v>90.5</v>
      </c>
    </row>
    <row r="457" spans="1:18" x14ac:dyDescent="0.25">
      <c r="A457" t="s">
        <v>464</v>
      </c>
      <c r="B457">
        <v>120</v>
      </c>
      <c r="C457">
        <v>7.9006999999999996</v>
      </c>
      <c r="D457" s="1">
        <v>4.9790000000000003E-7</v>
      </c>
      <c r="E457">
        <v>1000</v>
      </c>
      <c r="G457">
        <v>15793.5</v>
      </c>
      <c r="H457">
        <v>10794</v>
      </c>
      <c r="I457">
        <v>28223.5</v>
      </c>
      <c r="J457">
        <v>1707.5</v>
      </c>
      <c r="K457">
        <v>1067</v>
      </c>
      <c r="L457">
        <v>2934.5</v>
      </c>
      <c r="M457">
        <v>133</v>
      </c>
      <c r="N457">
        <v>179.5</v>
      </c>
      <c r="O457">
        <v>594</v>
      </c>
      <c r="P457">
        <v>17.5</v>
      </c>
      <c r="Q457">
        <v>26</v>
      </c>
      <c r="R457">
        <v>83</v>
      </c>
    </row>
    <row r="458" spans="1:18" x14ac:dyDescent="0.25">
      <c r="A458" t="s">
        <v>465</v>
      </c>
      <c r="B458">
        <v>120.9</v>
      </c>
      <c r="C458">
        <v>7.9198000000000004</v>
      </c>
      <c r="D458" s="1">
        <v>4.024E-7</v>
      </c>
      <c r="E458">
        <v>1000</v>
      </c>
      <c r="G458">
        <v>14407</v>
      </c>
      <c r="H458">
        <v>18250</v>
      </c>
      <c r="I458">
        <v>35293.5</v>
      </c>
      <c r="J458">
        <v>1469</v>
      </c>
      <c r="K458">
        <v>1969.5</v>
      </c>
      <c r="L458">
        <v>3707</v>
      </c>
      <c r="M458">
        <v>130.5</v>
      </c>
      <c r="N458">
        <v>170.5</v>
      </c>
      <c r="O458">
        <v>634</v>
      </c>
      <c r="P458">
        <v>24</v>
      </c>
      <c r="Q458">
        <v>25</v>
      </c>
      <c r="R458">
        <v>117</v>
      </c>
    </row>
    <row r="459" spans="1:18" x14ac:dyDescent="0.25">
      <c r="A459" t="s">
        <v>466</v>
      </c>
      <c r="B459">
        <v>120.9</v>
      </c>
      <c r="C459">
        <v>7.9405999999999999</v>
      </c>
      <c r="D459" s="1">
        <v>4.01E-7</v>
      </c>
      <c r="E459">
        <v>1000</v>
      </c>
      <c r="G459">
        <v>17312</v>
      </c>
      <c r="H459">
        <v>24808.5</v>
      </c>
      <c r="I459">
        <v>47758.5</v>
      </c>
      <c r="J459">
        <v>1849.5</v>
      </c>
      <c r="K459">
        <v>2619.5</v>
      </c>
      <c r="L459">
        <v>5055</v>
      </c>
      <c r="M459">
        <v>133.5</v>
      </c>
      <c r="N459">
        <v>208.5</v>
      </c>
      <c r="O459">
        <v>692</v>
      </c>
      <c r="P459">
        <v>29</v>
      </c>
      <c r="Q459">
        <v>25</v>
      </c>
      <c r="R459">
        <v>107</v>
      </c>
    </row>
    <row r="460" spans="1:18" x14ac:dyDescent="0.25">
      <c r="A460" t="s">
        <v>467</v>
      </c>
      <c r="B460">
        <v>120.9</v>
      </c>
      <c r="C460">
        <v>7.9608999999999996</v>
      </c>
      <c r="D460" s="1">
        <v>3.9760000000000001E-7</v>
      </c>
      <c r="E460">
        <v>1000</v>
      </c>
      <c r="G460">
        <v>17560</v>
      </c>
      <c r="H460">
        <v>27207.5</v>
      </c>
      <c r="I460">
        <v>56636</v>
      </c>
      <c r="J460">
        <v>1842.5</v>
      </c>
      <c r="K460">
        <v>2972.5</v>
      </c>
      <c r="L460">
        <v>6111</v>
      </c>
      <c r="M460">
        <v>159</v>
      </c>
      <c r="N460">
        <v>182.5</v>
      </c>
      <c r="O460">
        <v>746.5</v>
      </c>
      <c r="P460">
        <v>18</v>
      </c>
      <c r="Q460">
        <v>22</v>
      </c>
      <c r="R460">
        <v>90</v>
      </c>
    </row>
    <row r="461" spans="1:18" x14ac:dyDescent="0.25">
      <c r="A461" t="s">
        <v>468</v>
      </c>
      <c r="B461">
        <v>120.9</v>
      </c>
      <c r="C461">
        <v>7.9805000000000001</v>
      </c>
      <c r="D461" s="1">
        <v>3.9350000000000002E-7</v>
      </c>
      <c r="E461">
        <v>1000</v>
      </c>
      <c r="G461">
        <v>17236</v>
      </c>
      <c r="H461">
        <v>27307</v>
      </c>
      <c r="I461">
        <v>61049</v>
      </c>
      <c r="J461">
        <v>1794</v>
      </c>
      <c r="K461">
        <v>2796.5</v>
      </c>
      <c r="L461">
        <v>6382.5</v>
      </c>
      <c r="M461">
        <v>128</v>
      </c>
      <c r="N461">
        <v>182.5</v>
      </c>
      <c r="O461">
        <v>696.5</v>
      </c>
      <c r="P461">
        <v>22</v>
      </c>
      <c r="Q461">
        <v>23.5</v>
      </c>
      <c r="R461">
        <v>134</v>
      </c>
    </row>
    <row r="462" spans="1:18" x14ac:dyDescent="0.25">
      <c r="A462" t="s">
        <v>469</v>
      </c>
      <c r="B462">
        <v>120.9</v>
      </c>
      <c r="C462">
        <v>8.0002999999999993</v>
      </c>
      <c r="D462" s="1">
        <v>3.9029999999999999E-7</v>
      </c>
      <c r="E462">
        <v>1000</v>
      </c>
      <c r="G462">
        <v>17022</v>
      </c>
      <c r="H462">
        <v>24549</v>
      </c>
      <c r="I462">
        <v>60055.5</v>
      </c>
      <c r="J462">
        <v>1846</v>
      </c>
      <c r="K462">
        <v>2536.5</v>
      </c>
      <c r="L462">
        <v>6342.5</v>
      </c>
      <c r="M462">
        <v>135</v>
      </c>
      <c r="N462">
        <v>197.5</v>
      </c>
      <c r="O462">
        <v>768.5</v>
      </c>
      <c r="P462">
        <v>33</v>
      </c>
      <c r="Q462">
        <v>29</v>
      </c>
      <c r="R462">
        <v>136</v>
      </c>
    </row>
    <row r="463" spans="1:18" x14ac:dyDescent="0.25">
      <c r="A463" t="s">
        <v>470</v>
      </c>
      <c r="B463">
        <v>120.9</v>
      </c>
      <c r="C463">
        <v>7.0012999999999996</v>
      </c>
      <c r="D463" s="1">
        <v>3.861E-7</v>
      </c>
      <c r="E463">
        <v>1000</v>
      </c>
      <c r="G463">
        <v>12</v>
      </c>
      <c r="H463">
        <v>16</v>
      </c>
      <c r="I463">
        <v>103</v>
      </c>
      <c r="J463">
        <v>0</v>
      </c>
      <c r="K463">
        <v>3</v>
      </c>
      <c r="L463">
        <v>11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</row>
    <row r="464" spans="1:18" x14ac:dyDescent="0.25">
      <c r="A464" t="s">
        <v>471</v>
      </c>
      <c r="B464">
        <v>120.9</v>
      </c>
      <c r="C464">
        <v>7.0205000000000002</v>
      </c>
      <c r="D464" s="1">
        <v>3.8340000000000001E-7</v>
      </c>
      <c r="E464">
        <v>1000</v>
      </c>
      <c r="G464">
        <v>13</v>
      </c>
      <c r="H464">
        <v>20</v>
      </c>
      <c r="I464">
        <v>124</v>
      </c>
      <c r="J464">
        <v>3</v>
      </c>
      <c r="K464">
        <v>0</v>
      </c>
      <c r="L464">
        <v>16</v>
      </c>
      <c r="M464">
        <v>1</v>
      </c>
      <c r="N464">
        <v>0</v>
      </c>
      <c r="O464">
        <v>1.5</v>
      </c>
      <c r="P464">
        <v>0</v>
      </c>
      <c r="Q464">
        <v>0</v>
      </c>
      <c r="R464">
        <v>0</v>
      </c>
    </row>
    <row r="465" spans="1:18" x14ac:dyDescent="0.25">
      <c r="A465" t="s">
        <v>472</v>
      </c>
      <c r="B465">
        <v>120.9</v>
      </c>
      <c r="C465">
        <v>7.0414000000000003</v>
      </c>
      <c r="D465" s="1">
        <v>3.8290000000000002E-7</v>
      </c>
      <c r="E465">
        <v>1000</v>
      </c>
      <c r="G465">
        <v>11</v>
      </c>
      <c r="H465">
        <v>16</v>
      </c>
      <c r="I465">
        <v>130</v>
      </c>
      <c r="J465">
        <v>1</v>
      </c>
      <c r="K465">
        <v>0</v>
      </c>
      <c r="L465">
        <v>14</v>
      </c>
      <c r="M465">
        <v>0</v>
      </c>
      <c r="N465">
        <v>0</v>
      </c>
      <c r="O465">
        <v>1</v>
      </c>
      <c r="P465">
        <v>0</v>
      </c>
      <c r="Q465">
        <v>0</v>
      </c>
      <c r="R465">
        <v>0</v>
      </c>
    </row>
    <row r="466" spans="1:18" x14ac:dyDescent="0.25">
      <c r="A466" t="s">
        <v>473</v>
      </c>
      <c r="B466">
        <v>120.9</v>
      </c>
      <c r="C466">
        <v>7.0590000000000002</v>
      </c>
      <c r="D466" s="1">
        <v>3.8010000000000002E-7</v>
      </c>
      <c r="E466">
        <v>1000</v>
      </c>
      <c r="G466">
        <v>9</v>
      </c>
      <c r="H466">
        <v>17</v>
      </c>
      <c r="I466">
        <v>127</v>
      </c>
      <c r="J466">
        <v>0</v>
      </c>
      <c r="K466">
        <v>3</v>
      </c>
      <c r="L466">
        <v>11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</row>
    <row r="467" spans="1:18" x14ac:dyDescent="0.25">
      <c r="A467" t="s">
        <v>474</v>
      </c>
      <c r="B467">
        <v>120.9</v>
      </c>
      <c r="C467">
        <v>7.0814000000000004</v>
      </c>
      <c r="D467" s="1">
        <v>3.756E-7</v>
      </c>
      <c r="E467">
        <v>1000</v>
      </c>
      <c r="G467">
        <v>20</v>
      </c>
      <c r="H467">
        <v>18</v>
      </c>
      <c r="I467">
        <v>105</v>
      </c>
      <c r="J467">
        <v>2</v>
      </c>
      <c r="K467">
        <v>0</v>
      </c>
      <c r="L467">
        <v>9</v>
      </c>
      <c r="M467">
        <v>0</v>
      </c>
      <c r="N467">
        <v>0</v>
      </c>
      <c r="O467">
        <v>2</v>
      </c>
      <c r="P467">
        <v>0</v>
      </c>
      <c r="Q467">
        <v>0</v>
      </c>
      <c r="R467">
        <v>1</v>
      </c>
    </row>
    <row r="468" spans="1:18" x14ac:dyDescent="0.25">
      <c r="A468" t="s">
        <v>475</v>
      </c>
      <c r="B468">
        <v>120.9</v>
      </c>
      <c r="C468">
        <v>7.1010999999999997</v>
      </c>
      <c r="D468" s="1">
        <v>3.721E-7</v>
      </c>
      <c r="E468">
        <v>1000</v>
      </c>
      <c r="G468">
        <v>11</v>
      </c>
      <c r="H468">
        <v>16</v>
      </c>
      <c r="I468">
        <v>133</v>
      </c>
      <c r="J468">
        <v>1</v>
      </c>
      <c r="K468">
        <v>2</v>
      </c>
      <c r="L468">
        <v>15</v>
      </c>
      <c r="M468">
        <v>0</v>
      </c>
      <c r="N468">
        <v>0</v>
      </c>
      <c r="O468">
        <v>1</v>
      </c>
      <c r="P468">
        <v>0</v>
      </c>
      <c r="Q468">
        <v>0</v>
      </c>
      <c r="R468">
        <v>0</v>
      </c>
    </row>
    <row r="469" spans="1:18" x14ac:dyDescent="0.25">
      <c r="A469" t="s">
        <v>476</v>
      </c>
      <c r="B469">
        <v>120.9</v>
      </c>
      <c r="C469">
        <v>7.1197999999999997</v>
      </c>
      <c r="D469" s="1">
        <v>3.7E-7</v>
      </c>
      <c r="E469">
        <v>1000</v>
      </c>
      <c r="G469">
        <v>12</v>
      </c>
      <c r="H469">
        <v>21</v>
      </c>
      <c r="I469">
        <v>120</v>
      </c>
      <c r="J469">
        <v>1</v>
      </c>
      <c r="K469">
        <v>1</v>
      </c>
      <c r="L469">
        <v>17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</row>
    <row r="470" spans="1:18" x14ac:dyDescent="0.25">
      <c r="A470" t="s">
        <v>477</v>
      </c>
      <c r="B470">
        <v>120.9</v>
      </c>
      <c r="C470">
        <v>7.1406000000000001</v>
      </c>
      <c r="D470" s="1">
        <v>3.6460000000000002E-7</v>
      </c>
      <c r="E470">
        <v>1000</v>
      </c>
      <c r="G470">
        <v>12</v>
      </c>
      <c r="H470">
        <v>18</v>
      </c>
      <c r="I470">
        <v>126</v>
      </c>
      <c r="J470">
        <v>4</v>
      </c>
      <c r="K470">
        <v>2</v>
      </c>
      <c r="L470">
        <v>11</v>
      </c>
      <c r="M470">
        <v>0</v>
      </c>
      <c r="N470">
        <v>0</v>
      </c>
      <c r="O470">
        <v>0.5</v>
      </c>
      <c r="P470">
        <v>0</v>
      </c>
      <c r="Q470">
        <v>1</v>
      </c>
      <c r="R470">
        <v>1</v>
      </c>
    </row>
    <row r="471" spans="1:18" x14ac:dyDescent="0.25">
      <c r="A471" t="s">
        <v>478</v>
      </c>
      <c r="B471">
        <v>120.9</v>
      </c>
      <c r="C471">
        <v>7.1586999999999996</v>
      </c>
      <c r="D471" s="1">
        <v>3.6100000000000002E-7</v>
      </c>
      <c r="E471">
        <v>1000</v>
      </c>
      <c r="G471">
        <v>14</v>
      </c>
      <c r="H471">
        <v>22</v>
      </c>
      <c r="I471">
        <v>129</v>
      </c>
      <c r="J471">
        <v>2</v>
      </c>
      <c r="K471">
        <v>2</v>
      </c>
      <c r="L471">
        <v>17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</row>
    <row r="472" spans="1:18" x14ac:dyDescent="0.25">
      <c r="A472" t="s">
        <v>479</v>
      </c>
      <c r="B472">
        <v>120.9</v>
      </c>
      <c r="C472">
        <v>7.1802999999999999</v>
      </c>
      <c r="D472" s="1">
        <v>3.5929999999999999E-7</v>
      </c>
      <c r="E472">
        <v>1000</v>
      </c>
      <c r="G472">
        <v>22</v>
      </c>
      <c r="H472">
        <v>21</v>
      </c>
      <c r="I472">
        <v>134</v>
      </c>
      <c r="J472">
        <v>1</v>
      </c>
      <c r="K472">
        <v>7</v>
      </c>
      <c r="L472">
        <v>16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</row>
    <row r="473" spans="1:18" x14ac:dyDescent="0.25">
      <c r="A473" t="s">
        <v>480</v>
      </c>
      <c r="B473">
        <v>120.9</v>
      </c>
      <c r="C473">
        <v>7.2009999999999996</v>
      </c>
      <c r="D473" s="1">
        <v>3.5569999999999999E-7</v>
      </c>
      <c r="E473">
        <v>1000</v>
      </c>
      <c r="G473">
        <v>18</v>
      </c>
      <c r="H473">
        <v>18</v>
      </c>
      <c r="I473">
        <v>130</v>
      </c>
      <c r="J473">
        <v>5</v>
      </c>
      <c r="K473">
        <v>3.5</v>
      </c>
      <c r="L473">
        <v>21.5</v>
      </c>
      <c r="M473">
        <v>0</v>
      </c>
      <c r="N473">
        <v>0</v>
      </c>
      <c r="O473">
        <v>2</v>
      </c>
      <c r="P473">
        <v>0</v>
      </c>
      <c r="Q473">
        <v>1</v>
      </c>
      <c r="R473">
        <v>1</v>
      </c>
    </row>
    <row r="474" spans="1:18" x14ac:dyDescent="0.25">
      <c r="A474" t="s">
        <v>481</v>
      </c>
      <c r="B474">
        <v>120.9</v>
      </c>
      <c r="C474">
        <v>7.2221000000000002</v>
      </c>
      <c r="D474" s="1">
        <v>3.5139999999999998E-7</v>
      </c>
      <c r="E474">
        <v>1000</v>
      </c>
      <c r="G474">
        <v>13</v>
      </c>
      <c r="H474">
        <v>21</v>
      </c>
      <c r="I474">
        <v>131</v>
      </c>
      <c r="J474">
        <v>1</v>
      </c>
      <c r="K474">
        <v>1</v>
      </c>
      <c r="L474">
        <v>14</v>
      </c>
      <c r="M474">
        <v>0</v>
      </c>
      <c r="N474">
        <v>0</v>
      </c>
      <c r="O474">
        <v>3</v>
      </c>
      <c r="P474">
        <v>0</v>
      </c>
      <c r="Q474">
        <v>0</v>
      </c>
      <c r="R474">
        <v>0</v>
      </c>
    </row>
    <row r="475" spans="1:18" x14ac:dyDescent="0.25">
      <c r="A475" t="s">
        <v>482</v>
      </c>
      <c r="B475">
        <v>120.9</v>
      </c>
      <c r="C475">
        <v>7.2408000000000001</v>
      </c>
      <c r="D475" s="1">
        <v>3.4960000000000001E-7</v>
      </c>
      <c r="E475">
        <v>1000</v>
      </c>
      <c r="G475">
        <v>18</v>
      </c>
      <c r="H475">
        <v>31</v>
      </c>
      <c r="I475">
        <v>137</v>
      </c>
      <c r="J475">
        <v>2</v>
      </c>
      <c r="K475">
        <v>4</v>
      </c>
      <c r="L475">
        <v>24</v>
      </c>
      <c r="M475">
        <v>0</v>
      </c>
      <c r="N475">
        <v>0</v>
      </c>
      <c r="O475">
        <v>0</v>
      </c>
      <c r="P475">
        <v>1</v>
      </c>
      <c r="Q475">
        <v>0</v>
      </c>
      <c r="R475">
        <v>1</v>
      </c>
    </row>
    <row r="476" spans="1:18" x14ac:dyDescent="0.25">
      <c r="A476" t="s">
        <v>483</v>
      </c>
      <c r="B476">
        <v>120.9</v>
      </c>
      <c r="C476">
        <v>7.2615999999999996</v>
      </c>
      <c r="D476" s="1">
        <v>3.4849999999999998E-7</v>
      </c>
      <c r="E476">
        <v>1000</v>
      </c>
      <c r="G476">
        <v>10</v>
      </c>
      <c r="H476">
        <v>17</v>
      </c>
      <c r="I476">
        <v>114</v>
      </c>
      <c r="J476">
        <v>2</v>
      </c>
      <c r="K476">
        <v>0</v>
      </c>
      <c r="L476">
        <v>15</v>
      </c>
      <c r="M476">
        <v>0</v>
      </c>
      <c r="N476">
        <v>0</v>
      </c>
      <c r="O476">
        <v>2</v>
      </c>
      <c r="P476">
        <v>0</v>
      </c>
      <c r="Q476">
        <v>0</v>
      </c>
      <c r="R476">
        <v>0</v>
      </c>
    </row>
    <row r="477" spans="1:18" x14ac:dyDescent="0.25">
      <c r="A477" t="s">
        <v>484</v>
      </c>
      <c r="B477">
        <v>120.9</v>
      </c>
      <c r="C477">
        <v>7.2796000000000003</v>
      </c>
      <c r="D477" s="1">
        <v>3.4480000000000002E-7</v>
      </c>
      <c r="E477">
        <v>1000</v>
      </c>
      <c r="G477">
        <v>10</v>
      </c>
      <c r="H477">
        <v>29</v>
      </c>
      <c r="I477">
        <v>141</v>
      </c>
      <c r="J477">
        <v>3</v>
      </c>
      <c r="K477">
        <v>1</v>
      </c>
      <c r="L477">
        <v>7</v>
      </c>
      <c r="M477">
        <v>1</v>
      </c>
      <c r="N477">
        <v>1</v>
      </c>
      <c r="O477">
        <v>2</v>
      </c>
      <c r="P477">
        <v>0</v>
      </c>
      <c r="Q477">
        <v>0</v>
      </c>
      <c r="R477">
        <v>0</v>
      </c>
    </row>
    <row r="478" spans="1:18" x14ac:dyDescent="0.25">
      <c r="A478" t="s">
        <v>485</v>
      </c>
      <c r="B478">
        <v>120.9</v>
      </c>
      <c r="C478">
        <v>7.2980999999999998</v>
      </c>
      <c r="D478" s="1">
        <v>3.4159999999999999E-7</v>
      </c>
      <c r="E478">
        <v>1000</v>
      </c>
      <c r="G478">
        <v>11</v>
      </c>
      <c r="H478">
        <v>21</v>
      </c>
      <c r="I478">
        <v>118.5</v>
      </c>
      <c r="J478">
        <v>2</v>
      </c>
      <c r="K478">
        <v>1</v>
      </c>
      <c r="L478">
        <v>13</v>
      </c>
      <c r="M478">
        <v>0</v>
      </c>
      <c r="N478">
        <v>0</v>
      </c>
      <c r="O478">
        <v>2</v>
      </c>
      <c r="P478">
        <v>0</v>
      </c>
      <c r="Q478">
        <v>0</v>
      </c>
      <c r="R478">
        <v>0</v>
      </c>
    </row>
    <row r="479" spans="1:18" x14ac:dyDescent="0.25">
      <c r="A479" t="s">
        <v>486</v>
      </c>
      <c r="B479">
        <v>120.9</v>
      </c>
      <c r="C479">
        <v>7.3179999999999996</v>
      </c>
      <c r="D479" s="1">
        <v>3.3879999999999999E-7</v>
      </c>
      <c r="E479">
        <v>1000</v>
      </c>
      <c r="G479">
        <v>14</v>
      </c>
      <c r="H479">
        <v>16</v>
      </c>
      <c r="I479">
        <v>125</v>
      </c>
      <c r="J479">
        <v>1</v>
      </c>
      <c r="K479">
        <v>2</v>
      </c>
      <c r="L479">
        <v>19</v>
      </c>
      <c r="M479">
        <v>0</v>
      </c>
      <c r="N479">
        <v>0</v>
      </c>
      <c r="O479">
        <v>1</v>
      </c>
      <c r="P479">
        <v>0</v>
      </c>
      <c r="Q479">
        <v>0</v>
      </c>
      <c r="R479">
        <v>1</v>
      </c>
    </row>
    <row r="480" spans="1:18" x14ac:dyDescent="0.25">
      <c r="A480" t="s">
        <v>487</v>
      </c>
      <c r="B480">
        <v>120.9</v>
      </c>
      <c r="C480">
        <v>7.3414999999999999</v>
      </c>
      <c r="D480" s="1">
        <v>3.347E-7</v>
      </c>
      <c r="E480">
        <v>1000</v>
      </c>
      <c r="G480">
        <v>12</v>
      </c>
      <c r="H480">
        <v>22</v>
      </c>
      <c r="I480">
        <v>141</v>
      </c>
      <c r="J480">
        <v>1</v>
      </c>
      <c r="K480">
        <v>2</v>
      </c>
      <c r="L480">
        <v>13</v>
      </c>
      <c r="M480">
        <v>0</v>
      </c>
      <c r="N480">
        <v>0</v>
      </c>
      <c r="O480">
        <v>3</v>
      </c>
      <c r="P480">
        <v>0</v>
      </c>
      <c r="Q480">
        <v>1</v>
      </c>
      <c r="R480">
        <v>1</v>
      </c>
    </row>
    <row r="481" spans="1:18" x14ac:dyDescent="0.25">
      <c r="A481" t="s">
        <v>488</v>
      </c>
      <c r="B481">
        <v>120.9</v>
      </c>
      <c r="C481">
        <v>7.3590999999999998</v>
      </c>
      <c r="D481" s="1">
        <v>3.3179999999999999E-7</v>
      </c>
      <c r="E481">
        <v>1000</v>
      </c>
      <c r="G481">
        <v>15</v>
      </c>
      <c r="H481">
        <v>28</v>
      </c>
      <c r="I481">
        <v>115.5</v>
      </c>
      <c r="J481">
        <v>2</v>
      </c>
      <c r="K481">
        <v>5</v>
      </c>
      <c r="L481">
        <v>14</v>
      </c>
      <c r="M481">
        <v>1</v>
      </c>
      <c r="N481">
        <v>0</v>
      </c>
      <c r="O481">
        <v>2</v>
      </c>
      <c r="P481">
        <v>0</v>
      </c>
      <c r="Q481">
        <v>0</v>
      </c>
      <c r="R481">
        <v>0</v>
      </c>
    </row>
    <row r="482" spans="1:18" x14ac:dyDescent="0.25">
      <c r="A482" t="s">
        <v>489</v>
      </c>
      <c r="B482">
        <v>120.9</v>
      </c>
      <c r="C482">
        <v>7.3807</v>
      </c>
      <c r="D482" s="1">
        <v>3.291E-7</v>
      </c>
      <c r="E482">
        <v>1000</v>
      </c>
      <c r="G482">
        <v>17</v>
      </c>
      <c r="H482">
        <v>22</v>
      </c>
      <c r="I482">
        <v>147</v>
      </c>
      <c r="J482">
        <v>1</v>
      </c>
      <c r="K482">
        <v>2</v>
      </c>
      <c r="L482">
        <v>12</v>
      </c>
      <c r="M482">
        <v>1</v>
      </c>
      <c r="N482">
        <v>2</v>
      </c>
      <c r="O482">
        <v>4</v>
      </c>
      <c r="P482">
        <v>0</v>
      </c>
      <c r="Q482">
        <v>0</v>
      </c>
      <c r="R482">
        <v>0</v>
      </c>
    </row>
    <row r="483" spans="1:18" x14ac:dyDescent="0.25">
      <c r="A483" t="s">
        <v>490</v>
      </c>
      <c r="B483">
        <v>120.9</v>
      </c>
      <c r="C483">
        <v>7.3994</v>
      </c>
      <c r="D483" s="1">
        <v>3.2440000000000002E-7</v>
      </c>
      <c r="E483">
        <v>1000</v>
      </c>
      <c r="G483">
        <v>18</v>
      </c>
      <c r="H483">
        <v>18</v>
      </c>
      <c r="I483">
        <v>129</v>
      </c>
      <c r="J483">
        <v>4</v>
      </c>
      <c r="K483">
        <v>2</v>
      </c>
      <c r="L483">
        <v>16</v>
      </c>
      <c r="M483">
        <v>0</v>
      </c>
      <c r="N483">
        <v>2</v>
      </c>
      <c r="O483">
        <v>2</v>
      </c>
      <c r="P483">
        <v>1</v>
      </c>
      <c r="Q483">
        <v>1</v>
      </c>
      <c r="R483">
        <v>3</v>
      </c>
    </row>
    <row r="484" spans="1:18" x14ac:dyDescent="0.25">
      <c r="A484" t="s">
        <v>491</v>
      </c>
      <c r="B484">
        <v>120.9</v>
      </c>
      <c r="C484">
        <v>7.4192999999999998</v>
      </c>
      <c r="D484" s="1">
        <v>3.22E-7</v>
      </c>
      <c r="E484">
        <v>1000</v>
      </c>
      <c r="G484">
        <v>34</v>
      </c>
      <c r="H484">
        <v>24</v>
      </c>
      <c r="I484">
        <v>168</v>
      </c>
      <c r="J484">
        <v>5</v>
      </c>
      <c r="K484">
        <v>2</v>
      </c>
      <c r="L484">
        <v>14</v>
      </c>
      <c r="M484">
        <v>1</v>
      </c>
      <c r="N484">
        <v>2</v>
      </c>
      <c r="O484">
        <v>4</v>
      </c>
      <c r="P484">
        <v>0</v>
      </c>
      <c r="Q484">
        <v>0</v>
      </c>
      <c r="R484">
        <v>0</v>
      </c>
    </row>
    <row r="485" spans="1:18" x14ac:dyDescent="0.25">
      <c r="A485" t="s">
        <v>492</v>
      </c>
      <c r="B485">
        <v>120.9</v>
      </c>
      <c r="C485">
        <v>7.4397000000000002</v>
      </c>
      <c r="D485" s="1">
        <v>3.1839999999999999E-7</v>
      </c>
      <c r="E485">
        <v>1000</v>
      </c>
      <c r="G485">
        <v>35</v>
      </c>
      <c r="H485">
        <v>45</v>
      </c>
      <c r="I485">
        <v>190</v>
      </c>
      <c r="J485">
        <v>6</v>
      </c>
      <c r="K485">
        <v>8</v>
      </c>
      <c r="L485">
        <v>22</v>
      </c>
      <c r="M485">
        <v>2</v>
      </c>
      <c r="N485">
        <v>1</v>
      </c>
      <c r="O485">
        <v>5</v>
      </c>
      <c r="P485">
        <v>0</v>
      </c>
      <c r="Q485">
        <v>1</v>
      </c>
      <c r="R485">
        <v>2</v>
      </c>
    </row>
    <row r="486" spans="1:18" x14ac:dyDescent="0.25">
      <c r="A486" t="s">
        <v>493</v>
      </c>
      <c r="B486">
        <v>120.9</v>
      </c>
      <c r="C486">
        <v>7.4577999999999998</v>
      </c>
      <c r="D486" s="1">
        <v>3.1670000000000002E-7</v>
      </c>
      <c r="E486">
        <v>1000</v>
      </c>
      <c r="G486">
        <v>22</v>
      </c>
      <c r="H486">
        <v>50</v>
      </c>
      <c r="I486">
        <v>185</v>
      </c>
      <c r="J486">
        <v>3</v>
      </c>
      <c r="K486">
        <v>3</v>
      </c>
      <c r="L486">
        <v>22</v>
      </c>
      <c r="M486">
        <v>0</v>
      </c>
      <c r="N486">
        <v>1</v>
      </c>
      <c r="O486">
        <v>2</v>
      </c>
      <c r="P486">
        <v>0</v>
      </c>
      <c r="Q486">
        <v>2</v>
      </c>
      <c r="R486">
        <v>2</v>
      </c>
    </row>
    <row r="487" spans="1:18" x14ac:dyDescent="0.25">
      <c r="A487" t="s">
        <v>494</v>
      </c>
      <c r="B487">
        <v>120.9</v>
      </c>
      <c r="C487">
        <v>7.4791999999999996</v>
      </c>
      <c r="D487" s="1">
        <v>3.1129999999999999E-7</v>
      </c>
      <c r="E487">
        <v>1000</v>
      </c>
      <c r="G487">
        <v>27</v>
      </c>
      <c r="H487">
        <v>61</v>
      </c>
      <c r="I487">
        <v>201</v>
      </c>
      <c r="J487">
        <v>1</v>
      </c>
      <c r="K487">
        <v>6</v>
      </c>
      <c r="L487">
        <v>22</v>
      </c>
      <c r="M487">
        <v>0</v>
      </c>
      <c r="N487">
        <v>0</v>
      </c>
      <c r="O487">
        <v>1</v>
      </c>
      <c r="P487">
        <v>0</v>
      </c>
      <c r="Q487">
        <v>0</v>
      </c>
      <c r="R487">
        <v>2</v>
      </c>
    </row>
    <row r="488" spans="1:18" x14ac:dyDescent="0.25">
      <c r="A488" t="s">
        <v>495</v>
      </c>
      <c r="B488">
        <v>120.9</v>
      </c>
      <c r="C488">
        <v>7.4989999999999997</v>
      </c>
      <c r="D488" s="1">
        <v>3.0880000000000001E-7</v>
      </c>
      <c r="E488">
        <v>1000</v>
      </c>
      <c r="G488">
        <v>23</v>
      </c>
      <c r="H488">
        <v>40</v>
      </c>
      <c r="I488">
        <v>191</v>
      </c>
      <c r="J488">
        <v>1</v>
      </c>
      <c r="K488">
        <v>6</v>
      </c>
      <c r="L488">
        <v>14</v>
      </c>
      <c r="M488">
        <v>3</v>
      </c>
      <c r="N488">
        <v>1</v>
      </c>
      <c r="O488">
        <v>5</v>
      </c>
      <c r="P488">
        <v>0</v>
      </c>
      <c r="Q488">
        <v>0</v>
      </c>
      <c r="R488">
        <v>0</v>
      </c>
    </row>
    <row r="489" spans="1:18" x14ac:dyDescent="0.25">
      <c r="A489" t="s">
        <v>496</v>
      </c>
      <c r="B489">
        <v>120</v>
      </c>
      <c r="C489">
        <v>7.5178000000000003</v>
      </c>
      <c r="D489" s="1">
        <v>3.0419999999999998E-7</v>
      </c>
      <c r="E489">
        <v>1000</v>
      </c>
      <c r="G489">
        <v>15</v>
      </c>
      <c r="H489">
        <v>44</v>
      </c>
      <c r="I489">
        <v>163</v>
      </c>
      <c r="J489">
        <v>2</v>
      </c>
      <c r="K489">
        <v>8</v>
      </c>
      <c r="L489">
        <v>24</v>
      </c>
      <c r="M489">
        <v>2</v>
      </c>
      <c r="N489">
        <v>5</v>
      </c>
      <c r="O489">
        <v>9</v>
      </c>
      <c r="P489">
        <v>1</v>
      </c>
      <c r="Q489">
        <v>1</v>
      </c>
      <c r="R489">
        <v>2</v>
      </c>
    </row>
    <row r="490" spans="1:18" x14ac:dyDescent="0.25">
      <c r="A490" t="s">
        <v>497</v>
      </c>
      <c r="B490">
        <v>120</v>
      </c>
      <c r="C490">
        <v>7.5377999999999998</v>
      </c>
      <c r="D490" s="1">
        <v>3.0590000000000001E-7</v>
      </c>
      <c r="E490">
        <v>1000</v>
      </c>
      <c r="G490">
        <v>31</v>
      </c>
      <c r="H490">
        <v>54</v>
      </c>
      <c r="I490">
        <v>207.5</v>
      </c>
      <c r="J490">
        <v>6</v>
      </c>
      <c r="K490">
        <v>9</v>
      </c>
      <c r="L490">
        <v>31</v>
      </c>
      <c r="M490">
        <v>7</v>
      </c>
      <c r="N490">
        <v>1</v>
      </c>
      <c r="O490">
        <v>12</v>
      </c>
      <c r="P490">
        <v>2</v>
      </c>
      <c r="Q490">
        <v>2</v>
      </c>
      <c r="R490">
        <v>5</v>
      </c>
    </row>
    <row r="491" spans="1:18" x14ac:dyDescent="0.25">
      <c r="A491" t="s">
        <v>498</v>
      </c>
      <c r="B491">
        <v>120.9</v>
      </c>
      <c r="C491">
        <v>7.5589000000000004</v>
      </c>
      <c r="D491" s="1">
        <v>2.9999999999999999E-7</v>
      </c>
      <c r="E491">
        <v>1000</v>
      </c>
      <c r="G491">
        <v>20</v>
      </c>
      <c r="H491">
        <v>42</v>
      </c>
      <c r="I491">
        <v>171</v>
      </c>
      <c r="J491">
        <v>1.5</v>
      </c>
      <c r="K491">
        <v>8</v>
      </c>
      <c r="L491">
        <v>27.5</v>
      </c>
      <c r="M491">
        <v>15</v>
      </c>
      <c r="N491">
        <v>3</v>
      </c>
      <c r="O491">
        <v>22</v>
      </c>
      <c r="P491">
        <v>1</v>
      </c>
      <c r="Q491">
        <v>0</v>
      </c>
      <c r="R491">
        <v>2</v>
      </c>
    </row>
    <row r="492" spans="1:18" x14ac:dyDescent="0.25">
      <c r="A492" t="s">
        <v>499</v>
      </c>
      <c r="B492">
        <v>121</v>
      </c>
      <c r="C492">
        <v>7.5805999999999996</v>
      </c>
      <c r="D492" s="1">
        <v>2.9770000000000003E-7</v>
      </c>
      <c r="E492">
        <v>1000</v>
      </c>
      <c r="G492">
        <v>32</v>
      </c>
      <c r="H492">
        <v>50</v>
      </c>
      <c r="I492">
        <v>204.5</v>
      </c>
      <c r="J492">
        <v>4</v>
      </c>
      <c r="K492">
        <v>4</v>
      </c>
      <c r="L492">
        <v>22</v>
      </c>
      <c r="M492">
        <v>26</v>
      </c>
      <c r="N492">
        <v>9</v>
      </c>
      <c r="O492">
        <v>40</v>
      </c>
      <c r="P492">
        <v>1</v>
      </c>
      <c r="Q492">
        <v>1</v>
      </c>
      <c r="R492">
        <v>5</v>
      </c>
    </row>
    <row r="493" spans="1:18" x14ac:dyDescent="0.25">
      <c r="A493" t="s">
        <v>500</v>
      </c>
      <c r="B493">
        <v>120.9</v>
      </c>
      <c r="C493">
        <v>7.5998999999999999</v>
      </c>
      <c r="D493" s="1">
        <v>2.9369999999999999E-7</v>
      </c>
      <c r="E493">
        <v>1000</v>
      </c>
      <c r="G493">
        <v>37</v>
      </c>
      <c r="H493">
        <v>43</v>
      </c>
      <c r="I493">
        <v>204.5</v>
      </c>
      <c r="J493">
        <v>3</v>
      </c>
      <c r="K493">
        <v>6</v>
      </c>
      <c r="L493">
        <v>27</v>
      </c>
      <c r="M493">
        <v>26</v>
      </c>
      <c r="N493">
        <v>17</v>
      </c>
      <c r="O493">
        <v>51</v>
      </c>
      <c r="P493">
        <v>4</v>
      </c>
      <c r="Q493">
        <v>4</v>
      </c>
      <c r="R493">
        <v>9</v>
      </c>
    </row>
    <row r="494" spans="1:18" x14ac:dyDescent="0.25">
      <c r="A494" t="s">
        <v>501</v>
      </c>
      <c r="B494">
        <v>120</v>
      </c>
      <c r="C494">
        <v>7.6208</v>
      </c>
      <c r="D494" s="1">
        <v>2.9299999999999999E-7</v>
      </c>
      <c r="E494">
        <v>1000</v>
      </c>
      <c r="G494">
        <v>47</v>
      </c>
      <c r="H494">
        <v>43</v>
      </c>
      <c r="I494">
        <v>222</v>
      </c>
      <c r="J494">
        <v>9</v>
      </c>
      <c r="K494">
        <v>11</v>
      </c>
      <c r="L494">
        <v>31</v>
      </c>
      <c r="M494">
        <v>36</v>
      </c>
      <c r="N494">
        <v>23</v>
      </c>
      <c r="O494">
        <v>71</v>
      </c>
      <c r="P494">
        <v>2</v>
      </c>
      <c r="Q494">
        <v>4</v>
      </c>
      <c r="R494">
        <v>6.5</v>
      </c>
    </row>
    <row r="495" spans="1:18" x14ac:dyDescent="0.25">
      <c r="A495" t="s">
        <v>502</v>
      </c>
      <c r="B495">
        <v>120.9</v>
      </c>
      <c r="C495">
        <v>7.641</v>
      </c>
      <c r="D495" s="1">
        <v>2.8929999999999998E-7</v>
      </c>
      <c r="E495">
        <v>1000</v>
      </c>
      <c r="G495">
        <v>46</v>
      </c>
      <c r="H495">
        <v>51</v>
      </c>
      <c r="I495">
        <v>243</v>
      </c>
      <c r="J495">
        <v>5</v>
      </c>
      <c r="K495">
        <v>6</v>
      </c>
      <c r="L495">
        <v>29</v>
      </c>
      <c r="M495">
        <v>37</v>
      </c>
      <c r="N495">
        <v>28</v>
      </c>
      <c r="O495">
        <v>78</v>
      </c>
      <c r="P495">
        <v>6</v>
      </c>
      <c r="Q495">
        <v>5</v>
      </c>
      <c r="R495">
        <v>15</v>
      </c>
    </row>
    <row r="496" spans="1:18" x14ac:dyDescent="0.25">
      <c r="A496" t="s">
        <v>503</v>
      </c>
      <c r="B496">
        <v>120.9</v>
      </c>
      <c r="C496">
        <v>7.6593</v>
      </c>
      <c r="D496" s="1">
        <v>2.8599999999999999E-7</v>
      </c>
      <c r="E496">
        <v>1000</v>
      </c>
      <c r="G496">
        <v>41</v>
      </c>
      <c r="H496">
        <v>67</v>
      </c>
      <c r="I496">
        <v>239</v>
      </c>
      <c r="J496">
        <v>2</v>
      </c>
      <c r="K496">
        <v>4</v>
      </c>
      <c r="L496">
        <v>19.5</v>
      </c>
      <c r="M496">
        <v>50</v>
      </c>
      <c r="N496">
        <v>45</v>
      </c>
      <c r="O496">
        <v>112</v>
      </c>
      <c r="P496">
        <v>18</v>
      </c>
      <c r="Q496">
        <v>6</v>
      </c>
      <c r="R496">
        <v>28.5</v>
      </c>
    </row>
    <row r="497" spans="1:18" x14ac:dyDescent="0.25">
      <c r="A497" t="s">
        <v>504</v>
      </c>
      <c r="B497">
        <v>120</v>
      </c>
      <c r="C497">
        <v>7.6817000000000002</v>
      </c>
      <c r="D497" s="1">
        <v>2.8220000000000003E-7</v>
      </c>
      <c r="E497">
        <v>1000</v>
      </c>
      <c r="G497">
        <v>44</v>
      </c>
      <c r="H497">
        <v>64</v>
      </c>
      <c r="I497">
        <v>246</v>
      </c>
      <c r="J497">
        <v>9</v>
      </c>
      <c r="K497">
        <v>6</v>
      </c>
      <c r="L497">
        <v>29</v>
      </c>
      <c r="M497">
        <v>60</v>
      </c>
      <c r="N497">
        <v>70</v>
      </c>
      <c r="O497">
        <v>161.5</v>
      </c>
      <c r="P497">
        <v>7</v>
      </c>
      <c r="Q497">
        <v>12</v>
      </c>
      <c r="R497">
        <v>25</v>
      </c>
    </row>
    <row r="498" spans="1:18" x14ac:dyDescent="0.25">
      <c r="A498" t="s">
        <v>505</v>
      </c>
      <c r="B498">
        <v>120.9</v>
      </c>
      <c r="C498">
        <v>7.7003000000000004</v>
      </c>
      <c r="D498" s="1">
        <v>2.797E-7</v>
      </c>
      <c r="E498">
        <v>1000</v>
      </c>
      <c r="G498">
        <v>51</v>
      </c>
      <c r="H498">
        <v>54.5</v>
      </c>
      <c r="I498">
        <v>248.5</v>
      </c>
      <c r="J498">
        <v>6</v>
      </c>
      <c r="K498">
        <v>5</v>
      </c>
      <c r="L498">
        <v>28</v>
      </c>
      <c r="M498">
        <v>62</v>
      </c>
      <c r="N498">
        <v>67</v>
      </c>
      <c r="O498">
        <v>161</v>
      </c>
      <c r="P498">
        <v>10</v>
      </c>
      <c r="Q498">
        <v>9</v>
      </c>
      <c r="R498">
        <v>26</v>
      </c>
    </row>
    <row r="499" spans="1:18" x14ac:dyDescent="0.25">
      <c r="A499" t="s">
        <v>506</v>
      </c>
      <c r="B499">
        <v>121</v>
      </c>
      <c r="C499">
        <v>7.7247000000000003</v>
      </c>
      <c r="D499" s="1">
        <v>2.7780000000000001E-7</v>
      </c>
      <c r="E499">
        <v>1000</v>
      </c>
      <c r="G499">
        <v>84</v>
      </c>
      <c r="H499">
        <v>71</v>
      </c>
      <c r="I499">
        <v>313.5</v>
      </c>
      <c r="J499">
        <v>9</v>
      </c>
      <c r="K499">
        <v>13</v>
      </c>
      <c r="L499">
        <v>37</v>
      </c>
      <c r="M499">
        <v>58</v>
      </c>
      <c r="N499">
        <v>70</v>
      </c>
      <c r="O499">
        <v>176</v>
      </c>
      <c r="P499">
        <v>3</v>
      </c>
      <c r="Q499">
        <v>11</v>
      </c>
      <c r="R499">
        <v>27</v>
      </c>
    </row>
    <row r="500" spans="1:18" x14ac:dyDescent="0.25">
      <c r="A500" t="s">
        <v>507</v>
      </c>
      <c r="B500">
        <v>121</v>
      </c>
      <c r="C500">
        <v>7.7373000000000003</v>
      </c>
      <c r="D500" s="1">
        <v>2.7239999999999998E-7</v>
      </c>
      <c r="E500">
        <v>1000</v>
      </c>
      <c r="G500">
        <v>75</v>
      </c>
      <c r="H500">
        <v>72.5</v>
      </c>
      <c r="I500">
        <v>311.5</v>
      </c>
      <c r="J500">
        <v>8</v>
      </c>
      <c r="K500">
        <v>12</v>
      </c>
      <c r="L500">
        <v>31</v>
      </c>
      <c r="M500">
        <v>52</v>
      </c>
      <c r="N500">
        <v>82</v>
      </c>
      <c r="O500">
        <v>204</v>
      </c>
      <c r="P500">
        <v>8</v>
      </c>
      <c r="Q500">
        <v>8</v>
      </c>
      <c r="R500">
        <v>24</v>
      </c>
    </row>
    <row r="501" spans="1:18" x14ac:dyDescent="0.25">
      <c r="A501" t="s">
        <v>508</v>
      </c>
      <c r="B501">
        <v>120.9</v>
      </c>
      <c r="C501">
        <v>7.7590000000000003</v>
      </c>
      <c r="D501" s="1">
        <v>2.7210000000000001E-7</v>
      </c>
      <c r="E501">
        <v>1000</v>
      </c>
      <c r="G501">
        <v>118</v>
      </c>
      <c r="H501">
        <v>92</v>
      </c>
      <c r="I501">
        <v>365.5</v>
      </c>
      <c r="J501">
        <v>14</v>
      </c>
      <c r="K501">
        <v>9</v>
      </c>
      <c r="L501">
        <v>36.5</v>
      </c>
      <c r="M501">
        <v>66</v>
      </c>
      <c r="N501">
        <v>103</v>
      </c>
      <c r="O501">
        <v>238.5</v>
      </c>
      <c r="P501">
        <v>6</v>
      </c>
      <c r="Q501">
        <v>14</v>
      </c>
      <c r="R501">
        <v>26</v>
      </c>
    </row>
    <row r="502" spans="1:18" x14ac:dyDescent="0.25">
      <c r="A502" t="s">
        <v>509</v>
      </c>
      <c r="B502">
        <v>120.9</v>
      </c>
      <c r="C502">
        <v>7.7801999999999998</v>
      </c>
      <c r="D502" s="1">
        <v>2.67E-7</v>
      </c>
      <c r="E502">
        <v>1000</v>
      </c>
      <c r="G502">
        <v>185</v>
      </c>
      <c r="H502">
        <v>133</v>
      </c>
      <c r="I502">
        <v>499</v>
      </c>
      <c r="J502">
        <v>23.5</v>
      </c>
      <c r="K502">
        <v>15</v>
      </c>
      <c r="L502">
        <v>57</v>
      </c>
      <c r="M502">
        <v>69</v>
      </c>
      <c r="N502">
        <v>120</v>
      </c>
      <c r="O502">
        <v>266.5</v>
      </c>
      <c r="P502">
        <v>18</v>
      </c>
      <c r="Q502">
        <v>12</v>
      </c>
      <c r="R502">
        <v>41</v>
      </c>
    </row>
    <row r="503" spans="1:18" x14ac:dyDescent="0.25">
      <c r="A503" t="s">
        <v>510</v>
      </c>
      <c r="B503">
        <v>120.9</v>
      </c>
      <c r="C503">
        <v>7.7996999999999996</v>
      </c>
      <c r="D503" s="1">
        <v>2.643E-7</v>
      </c>
      <c r="E503">
        <v>1000</v>
      </c>
      <c r="G503">
        <v>285</v>
      </c>
      <c r="H503">
        <v>150</v>
      </c>
      <c r="I503">
        <v>613</v>
      </c>
      <c r="J503">
        <v>29</v>
      </c>
      <c r="K503">
        <v>22</v>
      </c>
      <c r="L503">
        <v>68</v>
      </c>
      <c r="M503">
        <v>78</v>
      </c>
      <c r="N503">
        <v>105</v>
      </c>
      <c r="O503">
        <v>306</v>
      </c>
      <c r="P503">
        <v>7</v>
      </c>
      <c r="Q503">
        <v>14</v>
      </c>
      <c r="R503">
        <v>36.5</v>
      </c>
    </row>
    <row r="504" spans="1:18" x14ac:dyDescent="0.25">
      <c r="A504" t="s">
        <v>511</v>
      </c>
      <c r="B504">
        <v>120.9</v>
      </c>
      <c r="C504">
        <v>7.8219000000000003</v>
      </c>
      <c r="D504" s="1">
        <v>2.6059999999999999E-7</v>
      </c>
      <c r="E504">
        <v>1000</v>
      </c>
      <c r="G504">
        <v>617</v>
      </c>
      <c r="H504">
        <v>246</v>
      </c>
      <c r="I504">
        <v>1062</v>
      </c>
      <c r="J504">
        <v>67</v>
      </c>
      <c r="K504">
        <v>26</v>
      </c>
      <c r="L504">
        <v>117</v>
      </c>
      <c r="M504">
        <v>75</v>
      </c>
      <c r="N504">
        <v>100</v>
      </c>
      <c r="O504">
        <v>304</v>
      </c>
      <c r="P504">
        <v>7</v>
      </c>
      <c r="Q504">
        <v>14.5</v>
      </c>
      <c r="R504">
        <v>35</v>
      </c>
    </row>
    <row r="505" spans="1:18" x14ac:dyDescent="0.25">
      <c r="A505" t="s">
        <v>512</v>
      </c>
      <c r="B505">
        <v>120.9</v>
      </c>
      <c r="C505">
        <v>7.8388999999999998</v>
      </c>
      <c r="D505" s="1">
        <v>2.5849999999999999E-7</v>
      </c>
      <c r="E505">
        <v>1000</v>
      </c>
      <c r="G505">
        <v>951.5</v>
      </c>
      <c r="H505">
        <v>410</v>
      </c>
      <c r="I505">
        <v>1599</v>
      </c>
      <c r="J505">
        <v>87</v>
      </c>
      <c r="K505">
        <v>34</v>
      </c>
      <c r="L505">
        <v>143.5</v>
      </c>
      <c r="M505">
        <v>82</v>
      </c>
      <c r="N505">
        <v>119</v>
      </c>
      <c r="O505">
        <v>380.5</v>
      </c>
      <c r="P505">
        <v>11</v>
      </c>
      <c r="Q505">
        <v>9</v>
      </c>
      <c r="R505">
        <v>41</v>
      </c>
    </row>
    <row r="506" spans="1:18" x14ac:dyDescent="0.25">
      <c r="A506" t="s">
        <v>513</v>
      </c>
      <c r="B506">
        <v>120.9</v>
      </c>
      <c r="C506">
        <v>7.8597999999999999</v>
      </c>
      <c r="D506" s="1">
        <v>2.544E-7</v>
      </c>
      <c r="E506">
        <v>1000</v>
      </c>
      <c r="G506">
        <v>2123.5</v>
      </c>
      <c r="H506">
        <v>694</v>
      </c>
      <c r="I506">
        <v>3098</v>
      </c>
      <c r="J506">
        <v>212</v>
      </c>
      <c r="K506">
        <v>63.5</v>
      </c>
      <c r="L506">
        <v>306</v>
      </c>
      <c r="M506">
        <v>104</v>
      </c>
      <c r="N506">
        <v>114</v>
      </c>
      <c r="O506">
        <v>374</v>
      </c>
      <c r="P506">
        <v>8</v>
      </c>
      <c r="Q506">
        <v>21</v>
      </c>
      <c r="R506">
        <v>54.5</v>
      </c>
    </row>
    <row r="507" spans="1:18" x14ac:dyDescent="0.25">
      <c r="A507" t="s">
        <v>514</v>
      </c>
      <c r="B507">
        <v>121</v>
      </c>
      <c r="C507">
        <v>7.8788999999999998</v>
      </c>
      <c r="D507" s="1">
        <v>2.516E-7</v>
      </c>
      <c r="E507">
        <v>1000</v>
      </c>
      <c r="G507">
        <v>6934.5</v>
      </c>
      <c r="H507">
        <v>1537</v>
      </c>
      <c r="I507">
        <v>8916</v>
      </c>
      <c r="J507">
        <v>734</v>
      </c>
      <c r="K507">
        <v>136</v>
      </c>
      <c r="L507">
        <v>921.5</v>
      </c>
      <c r="M507">
        <v>77</v>
      </c>
      <c r="N507">
        <v>90</v>
      </c>
      <c r="O507">
        <v>337.5</v>
      </c>
      <c r="P507">
        <v>12.5</v>
      </c>
      <c r="Q507">
        <v>26</v>
      </c>
      <c r="R507">
        <v>65.5</v>
      </c>
    </row>
    <row r="508" spans="1:18" x14ac:dyDescent="0.25">
      <c r="A508" t="s">
        <v>515</v>
      </c>
      <c r="B508">
        <v>120.9</v>
      </c>
      <c r="C508">
        <v>7.8994999999999997</v>
      </c>
      <c r="D508" s="1">
        <v>2.5030000000000001E-7</v>
      </c>
      <c r="E508">
        <v>1000</v>
      </c>
      <c r="G508">
        <v>6635</v>
      </c>
      <c r="H508">
        <v>4031</v>
      </c>
      <c r="I508">
        <v>11273</v>
      </c>
      <c r="J508">
        <v>717.5</v>
      </c>
      <c r="K508">
        <v>407.5</v>
      </c>
      <c r="L508">
        <v>1181.5</v>
      </c>
      <c r="M508">
        <v>80</v>
      </c>
      <c r="N508">
        <v>112</v>
      </c>
      <c r="O508">
        <v>376.5</v>
      </c>
      <c r="P508">
        <v>6.5</v>
      </c>
      <c r="Q508">
        <v>24</v>
      </c>
      <c r="R508">
        <v>68.5</v>
      </c>
    </row>
    <row r="509" spans="1:18" x14ac:dyDescent="0.25">
      <c r="A509" t="s">
        <v>516</v>
      </c>
      <c r="B509">
        <v>120.9</v>
      </c>
      <c r="C509">
        <v>7.9177999999999997</v>
      </c>
      <c r="D509" s="1">
        <v>2.4690000000000002E-7</v>
      </c>
      <c r="E509">
        <v>1000</v>
      </c>
      <c r="G509">
        <v>5962</v>
      </c>
      <c r="H509">
        <v>7172.5</v>
      </c>
      <c r="I509">
        <v>14100.5</v>
      </c>
      <c r="J509">
        <v>610</v>
      </c>
      <c r="K509">
        <v>758.5</v>
      </c>
      <c r="L509">
        <v>1476.5</v>
      </c>
      <c r="M509">
        <v>85</v>
      </c>
      <c r="N509">
        <v>116</v>
      </c>
      <c r="O509">
        <v>398.5</v>
      </c>
      <c r="P509">
        <v>14</v>
      </c>
      <c r="Q509">
        <v>23.5</v>
      </c>
      <c r="R509">
        <v>64.5</v>
      </c>
    </row>
    <row r="510" spans="1:18" x14ac:dyDescent="0.25">
      <c r="A510" t="s">
        <v>517</v>
      </c>
      <c r="B510">
        <v>120.9</v>
      </c>
      <c r="C510">
        <v>7.9386999999999999</v>
      </c>
      <c r="D510" s="1">
        <v>2.4480000000000002E-7</v>
      </c>
      <c r="E510">
        <v>1000</v>
      </c>
      <c r="G510">
        <v>7119.5</v>
      </c>
      <c r="H510">
        <v>10029</v>
      </c>
      <c r="I510">
        <v>19204.5</v>
      </c>
      <c r="J510">
        <v>766.5</v>
      </c>
      <c r="K510">
        <v>1047</v>
      </c>
      <c r="L510">
        <v>2033.5</v>
      </c>
      <c r="M510">
        <v>83.5</v>
      </c>
      <c r="N510">
        <v>114.5</v>
      </c>
      <c r="O510">
        <v>431</v>
      </c>
      <c r="P510">
        <v>13</v>
      </c>
      <c r="Q510">
        <v>11.5</v>
      </c>
      <c r="R510">
        <v>60.5</v>
      </c>
    </row>
    <row r="511" spans="1:18" x14ac:dyDescent="0.25">
      <c r="A511" t="s">
        <v>518</v>
      </c>
      <c r="B511">
        <v>120.9</v>
      </c>
      <c r="C511">
        <v>7.9585999999999997</v>
      </c>
      <c r="D511" s="1">
        <v>2.4200000000000002E-7</v>
      </c>
      <c r="E511">
        <v>1000</v>
      </c>
      <c r="G511">
        <v>7266.5</v>
      </c>
      <c r="H511">
        <v>11304</v>
      </c>
      <c r="I511">
        <v>22949.5</v>
      </c>
      <c r="J511">
        <v>700.5</v>
      </c>
      <c r="K511">
        <v>1183</v>
      </c>
      <c r="L511">
        <v>2354</v>
      </c>
      <c r="M511">
        <v>75.5</v>
      </c>
      <c r="N511">
        <v>121.5</v>
      </c>
      <c r="O511">
        <v>424.5</v>
      </c>
      <c r="P511">
        <v>9</v>
      </c>
      <c r="Q511">
        <v>18.5</v>
      </c>
      <c r="R511">
        <v>66</v>
      </c>
    </row>
    <row r="512" spans="1:18" x14ac:dyDescent="0.25">
      <c r="A512" t="s">
        <v>519</v>
      </c>
      <c r="B512">
        <v>120.9</v>
      </c>
      <c r="C512">
        <v>7.9808000000000003</v>
      </c>
      <c r="D512" s="1">
        <v>2.3790000000000001E-7</v>
      </c>
      <c r="E512">
        <v>1000</v>
      </c>
      <c r="G512">
        <v>7206.5</v>
      </c>
      <c r="H512">
        <v>11164</v>
      </c>
      <c r="I512">
        <v>24767</v>
      </c>
      <c r="J512">
        <v>690.5</v>
      </c>
      <c r="K512">
        <v>1152.5</v>
      </c>
      <c r="L512">
        <v>2567.5</v>
      </c>
      <c r="M512">
        <v>72.5</v>
      </c>
      <c r="N512">
        <v>123</v>
      </c>
      <c r="O512">
        <v>429.5</v>
      </c>
      <c r="P512">
        <v>15.5</v>
      </c>
      <c r="Q512">
        <v>17.5</v>
      </c>
      <c r="R512">
        <v>71.5</v>
      </c>
    </row>
    <row r="513" spans="1:18" x14ac:dyDescent="0.25">
      <c r="A513" t="s">
        <v>520</v>
      </c>
      <c r="B513">
        <v>120.9</v>
      </c>
      <c r="C513">
        <v>8.0009999999999994</v>
      </c>
      <c r="D513" s="1">
        <v>2.368E-7</v>
      </c>
      <c r="E513">
        <v>1000</v>
      </c>
      <c r="G513">
        <v>6944</v>
      </c>
      <c r="H513">
        <v>9966</v>
      </c>
      <c r="I513">
        <v>24283</v>
      </c>
      <c r="J513">
        <v>684</v>
      </c>
      <c r="K513">
        <v>986.5</v>
      </c>
      <c r="L513">
        <v>2494</v>
      </c>
      <c r="M513">
        <v>96</v>
      </c>
      <c r="N513">
        <v>121</v>
      </c>
      <c r="O513">
        <v>496</v>
      </c>
      <c r="P513">
        <v>7.5</v>
      </c>
      <c r="Q513">
        <v>18</v>
      </c>
      <c r="R513">
        <v>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1"/>
  <sheetViews>
    <sheetView workbookViewId="0">
      <selection activeCell="S4" sqref="S4"/>
    </sheetView>
  </sheetViews>
  <sheetFormatPr defaultRowHeight="15" x14ac:dyDescent="0.25"/>
  <cols>
    <col min="1" max="1" width="29.7109375" customWidth="1"/>
    <col min="15" max="15" width="10.7109375" customWidth="1"/>
    <col min="24" max="24" width="8.85546875" customWidth="1"/>
  </cols>
  <sheetData>
    <row r="1" spans="1:22" x14ac:dyDescent="0.25">
      <c r="A1" t="s">
        <v>537</v>
      </c>
    </row>
    <row r="2" spans="1:22" x14ac:dyDescent="0.25">
      <c r="A2" t="s">
        <v>1</v>
      </c>
      <c r="B2" t="s">
        <v>2</v>
      </c>
      <c r="C2" t="s">
        <v>3</v>
      </c>
      <c r="D2" t="s">
        <v>4</v>
      </c>
    </row>
    <row r="3" spans="1:22" x14ac:dyDescent="0.25">
      <c r="A3" t="s">
        <v>5</v>
      </c>
      <c r="B3" t="s">
        <v>6</v>
      </c>
      <c r="C3" t="s">
        <v>7</v>
      </c>
      <c r="D3" t="s">
        <v>8</v>
      </c>
      <c r="E3" t="s">
        <v>9</v>
      </c>
      <c r="F3" t="s">
        <v>10</v>
      </c>
      <c r="G3">
        <v>154</v>
      </c>
      <c r="J3" t="s">
        <v>521</v>
      </c>
      <c r="K3" t="s">
        <v>522</v>
      </c>
      <c r="L3" t="s">
        <v>523</v>
      </c>
      <c r="M3" t="s">
        <v>525</v>
      </c>
      <c r="N3" t="s">
        <v>526</v>
      </c>
      <c r="O3" t="s">
        <v>538</v>
      </c>
      <c r="P3" t="s">
        <v>540</v>
      </c>
      <c r="Q3" t="s">
        <v>521</v>
      </c>
      <c r="R3" t="s">
        <v>539</v>
      </c>
      <c r="U3" t="s">
        <v>521</v>
      </c>
      <c r="V3" t="s">
        <v>541</v>
      </c>
    </row>
    <row r="4" spans="1:22" x14ac:dyDescent="0.25">
      <c r="A4" t="s">
        <v>113</v>
      </c>
      <c r="B4">
        <v>120.9</v>
      </c>
      <c r="C4">
        <v>6.9991000000000003</v>
      </c>
      <c r="D4" s="1">
        <v>6.9689999999999995E-7</v>
      </c>
      <c r="E4">
        <v>85</v>
      </c>
      <c r="G4">
        <v>2</v>
      </c>
      <c r="H4">
        <v>5</v>
      </c>
      <c r="I4">
        <v>22.5</v>
      </c>
      <c r="J4">
        <v>7.0179999999999998</v>
      </c>
      <c r="K4">
        <f>AVERAGE(G4,G55,G106,G157,G208,G259,G310,G361)</f>
        <v>1.75</v>
      </c>
      <c r="L4">
        <f t="shared" ref="L4:M4" si="0">AVERAGE(H4,H55,H106,H157,H208,H259,H310,H361)</f>
        <v>2.1875</v>
      </c>
      <c r="M4">
        <f t="shared" si="0"/>
        <v>16.9375</v>
      </c>
      <c r="N4">
        <f>K4-L4/3</f>
        <v>1.0208333333333335</v>
      </c>
      <c r="O4">
        <v>0.91701872500000015</v>
      </c>
      <c r="P4">
        <f>M4/O4</f>
        <v>18.470179003160482</v>
      </c>
      <c r="Q4">
        <v>8.0180000000000007</v>
      </c>
      <c r="R4">
        <v>7.3339499999999997</v>
      </c>
      <c r="S4">
        <f>R4*(505.1788/R$4)</f>
        <v>505.17879999999997</v>
      </c>
      <c r="U4">
        <v>7.0179999999999998</v>
      </c>
      <c r="V4">
        <f>P4</f>
        <v>18.470179003160482</v>
      </c>
    </row>
    <row r="5" spans="1:22" x14ac:dyDescent="0.25">
      <c r="A5" t="s">
        <v>114</v>
      </c>
      <c r="B5">
        <v>120.9</v>
      </c>
      <c r="C5">
        <v>7.0179999999999998</v>
      </c>
      <c r="D5" s="1">
        <v>6.92E-7</v>
      </c>
      <c r="E5">
        <v>85</v>
      </c>
      <c r="G5">
        <v>2</v>
      </c>
      <c r="H5">
        <v>5.5</v>
      </c>
      <c r="I5">
        <v>26</v>
      </c>
      <c r="J5">
        <f>J4+0.02</f>
        <v>7.0379999999999994</v>
      </c>
      <c r="K5">
        <f t="shared" ref="K5:K54" si="1">AVERAGE(G5,G56,G107,G158,G209,G260,G311,G362)</f>
        <v>2</v>
      </c>
      <c r="L5">
        <f t="shared" ref="L5:L54" si="2">AVERAGE(H5,H56,H107,H158,H209,H260,H311,H362)</f>
        <v>2.6875</v>
      </c>
      <c r="M5">
        <f t="shared" ref="M5:M54" si="3">AVERAGE(I5,I56,I107,I158,I209,I260,I311,I362)</f>
        <v>18.375</v>
      </c>
      <c r="N5">
        <f t="shared" ref="N5:N54" si="4">K5-L5/3</f>
        <v>1.1041666666666665</v>
      </c>
      <c r="O5">
        <v>0.92016726899999934</v>
      </c>
      <c r="P5">
        <f t="shared" ref="P5:P54" si="5">M5/O5</f>
        <v>19.969195405058482</v>
      </c>
      <c r="Q5">
        <f>Q4+0.02</f>
        <v>8.0380000000000003</v>
      </c>
      <c r="R5">
        <v>-1.02403</v>
      </c>
      <c r="S5">
        <f t="shared" ref="S5:S54" si="6">R5*(505.1788/R$4)</f>
        <v>-70.537465699111664</v>
      </c>
      <c r="U5">
        <f>U4+0.02</f>
        <v>7.0379999999999994</v>
      </c>
      <c r="V5">
        <f t="shared" ref="V5:V54" si="7">P5</f>
        <v>19.969195405058482</v>
      </c>
    </row>
    <row r="6" spans="1:22" x14ac:dyDescent="0.25">
      <c r="A6" t="s">
        <v>115</v>
      </c>
      <c r="B6">
        <v>120.9</v>
      </c>
      <c r="C6">
        <v>7.0419999999999998</v>
      </c>
      <c r="D6" s="1">
        <v>6.9009999999999997E-7</v>
      </c>
      <c r="E6">
        <v>85</v>
      </c>
      <c r="G6">
        <v>5</v>
      </c>
      <c r="H6">
        <v>2</v>
      </c>
      <c r="I6">
        <v>22</v>
      </c>
      <c r="J6">
        <f t="shared" ref="J6:J54" si="8">J5+0.02</f>
        <v>7.0579999999999989</v>
      </c>
      <c r="K6">
        <f t="shared" si="1"/>
        <v>2.5</v>
      </c>
      <c r="L6">
        <f t="shared" si="2"/>
        <v>2.25</v>
      </c>
      <c r="M6">
        <f t="shared" si="3"/>
        <v>18.0625</v>
      </c>
      <c r="N6">
        <f t="shared" si="4"/>
        <v>1.75</v>
      </c>
      <c r="O6">
        <v>0.92427138399999897</v>
      </c>
      <c r="P6">
        <f t="shared" si="5"/>
        <v>19.542420454293779</v>
      </c>
      <c r="Q6">
        <f t="shared" ref="Q6:Q54" si="9">Q5+0.02</f>
        <v>8.0579999999999998</v>
      </c>
      <c r="R6">
        <v>7.6864499999999998</v>
      </c>
      <c r="S6">
        <f t="shared" si="6"/>
        <v>529.45978459902233</v>
      </c>
      <c r="U6">
        <f t="shared" ref="U6:U54" si="10">U5+0.02</f>
        <v>7.0579999999999989</v>
      </c>
      <c r="V6">
        <f t="shared" si="7"/>
        <v>19.542420454293779</v>
      </c>
    </row>
    <row r="7" spans="1:22" x14ac:dyDescent="0.25">
      <c r="A7" t="s">
        <v>116</v>
      </c>
      <c r="B7">
        <v>120.9</v>
      </c>
      <c r="C7">
        <v>7.0595999999999997</v>
      </c>
      <c r="D7" s="1">
        <v>6.8560000000000005E-7</v>
      </c>
      <c r="E7">
        <v>85</v>
      </c>
      <c r="G7">
        <v>5</v>
      </c>
      <c r="H7">
        <v>7</v>
      </c>
      <c r="I7">
        <v>46.5</v>
      </c>
      <c r="J7">
        <f t="shared" si="8"/>
        <v>7.0779999999999985</v>
      </c>
      <c r="K7">
        <f t="shared" si="1"/>
        <v>2.25</v>
      </c>
      <c r="L7">
        <f t="shared" si="2"/>
        <v>2.875</v>
      </c>
      <c r="M7">
        <f t="shared" si="3"/>
        <v>20.5625</v>
      </c>
      <c r="N7">
        <f t="shared" si="4"/>
        <v>1.2916666666666665</v>
      </c>
      <c r="O7">
        <v>0.92615841599999893</v>
      </c>
      <c r="P7">
        <f t="shared" si="5"/>
        <v>22.20192533455316</v>
      </c>
      <c r="Q7">
        <f t="shared" si="9"/>
        <v>8.0779999999999994</v>
      </c>
      <c r="R7">
        <v>14.7029</v>
      </c>
      <c r="S7">
        <f t="shared" si="6"/>
        <v>1012.768477903449</v>
      </c>
      <c r="U7">
        <f t="shared" si="10"/>
        <v>7.0779999999999985</v>
      </c>
      <c r="V7">
        <f t="shared" si="7"/>
        <v>22.20192533455316</v>
      </c>
    </row>
    <row r="8" spans="1:22" x14ac:dyDescent="0.25">
      <c r="A8" t="s">
        <v>117</v>
      </c>
      <c r="B8">
        <v>120.9</v>
      </c>
      <c r="C8">
        <v>7.0800999999999998</v>
      </c>
      <c r="D8" s="1">
        <v>6.8159999999999996E-7</v>
      </c>
      <c r="E8">
        <v>85</v>
      </c>
      <c r="G8">
        <v>3</v>
      </c>
      <c r="H8">
        <v>1</v>
      </c>
      <c r="I8">
        <v>33</v>
      </c>
      <c r="J8">
        <f t="shared" si="8"/>
        <v>7.0979999999999981</v>
      </c>
      <c r="K8">
        <f t="shared" si="1"/>
        <v>2.5</v>
      </c>
      <c r="L8">
        <f t="shared" si="2"/>
        <v>2.625</v>
      </c>
      <c r="M8">
        <f t="shared" si="3"/>
        <v>19.9375</v>
      </c>
      <c r="N8">
        <f t="shared" si="4"/>
        <v>1.625</v>
      </c>
      <c r="O8">
        <v>0.92940138400000016</v>
      </c>
      <c r="P8">
        <f t="shared" si="5"/>
        <v>21.451980105938809</v>
      </c>
      <c r="Q8">
        <f t="shared" si="9"/>
        <v>8.097999999999999</v>
      </c>
      <c r="R8">
        <v>10.097</v>
      </c>
      <c r="S8">
        <f t="shared" si="6"/>
        <v>695.50383403213812</v>
      </c>
      <c r="U8">
        <f t="shared" si="10"/>
        <v>7.0979999999999981</v>
      </c>
      <c r="V8">
        <f t="shared" si="7"/>
        <v>21.451980105938809</v>
      </c>
    </row>
    <row r="9" spans="1:22" x14ac:dyDescent="0.25">
      <c r="A9" t="s">
        <v>118</v>
      </c>
      <c r="B9">
        <v>120.9</v>
      </c>
      <c r="C9">
        <v>7.1006</v>
      </c>
      <c r="D9" s="1">
        <v>6.751E-7</v>
      </c>
      <c r="E9">
        <v>85</v>
      </c>
      <c r="G9">
        <v>1</v>
      </c>
      <c r="H9">
        <v>5</v>
      </c>
      <c r="I9">
        <v>25</v>
      </c>
      <c r="J9">
        <f t="shared" si="8"/>
        <v>7.1179999999999977</v>
      </c>
      <c r="K9">
        <f t="shared" si="1"/>
        <v>2</v>
      </c>
      <c r="L9">
        <f t="shared" si="2"/>
        <v>3.125</v>
      </c>
      <c r="M9">
        <f t="shared" si="3"/>
        <v>17.6875</v>
      </c>
      <c r="N9">
        <f t="shared" si="4"/>
        <v>0.95833333333333326</v>
      </c>
      <c r="O9">
        <v>0.93227872499999975</v>
      </c>
      <c r="P9">
        <f t="shared" si="5"/>
        <v>18.972330404729558</v>
      </c>
      <c r="Q9">
        <f t="shared" si="9"/>
        <v>8.1179999999999986</v>
      </c>
      <c r="R9">
        <v>14.04762</v>
      </c>
      <c r="S9">
        <f t="shared" si="6"/>
        <v>967.6313329728182</v>
      </c>
      <c r="U9">
        <f t="shared" si="10"/>
        <v>7.1179999999999977</v>
      </c>
      <c r="V9">
        <f t="shared" si="7"/>
        <v>18.972330404729558</v>
      </c>
    </row>
    <row r="10" spans="1:22" x14ac:dyDescent="0.25">
      <c r="A10" t="s">
        <v>119</v>
      </c>
      <c r="B10">
        <v>120.9</v>
      </c>
      <c r="C10">
        <v>7.1219000000000001</v>
      </c>
      <c r="D10" s="1">
        <v>6.6860000000000004E-7</v>
      </c>
      <c r="E10">
        <v>85</v>
      </c>
      <c r="G10">
        <v>4</v>
      </c>
      <c r="H10">
        <v>5</v>
      </c>
      <c r="I10">
        <v>32.5</v>
      </c>
      <c r="J10">
        <f t="shared" si="8"/>
        <v>7.1379999999999972</v>
      </c>
      <c r="K10">
        <f t="shared" si="1"/>
        <v>2.25</v>
      </c>
      <c r="L10">
        <f t="shared" si="2"/>
        <v>3.875</v>
      </c>
      <c r="M10">
        <f t="shared" si="3"/>
        <v>20.8125</v>
      </c>
      <c r="N10">
        <f t="shared" si="4"/>
        <v>0.95833333333333326</v>
      </c>
      <c r="O10">
        <v>0.93513229599999992</v>
      </c>
      <c r="P10">
        <f t="shared" si="5"/>
        <v>22.256209189891994</v>
      </c>
      <c r="Q10">
        <f t="shared" si="9"/>
        <v>8.1379999999999981</v>
      </c>
      <c r="R10">
        <v>8.91845</v>
      </c>
      <c r="S10">
        <f t="shared" si="6"/>
        <v>614.32268680042819</v>
      </c>
      <c r="U10">
        <f t="shared" si="10"/>
        <v>7.1379999999999972</v>
      </c>
      <c r="V10">
        <f t="shared" si="7"/>
        <v>22.256209189891994</v>
      </c>
    </row>
    <row r="11" spans="1:22" x14ac:dyDescent="0.25">
      <c r="A11" t="s">
        <v>120</v>
      </c>
      <c r="B11">
        <v>120.9</v>
      </c>
      <c r="C11">
        <v>7.1402999999999999</v>
      </c>
      <c r="D11" s="1">
        <v>6.6280000000000003E-7</v>
      </c>
      <c r="E11">
        <v>85</v>
      </c>
      <c r="G11">
        <v>6</v>
      </c>
      <c r="H11">
        <v>4</v>
      </c>
      <c r="I11">
        <v>41.5</v>
      </c>
      <c r="J11">
        <f t="shared" si="8"/>
        <v>7.1579999999999968</v>
      </c>
      <c r="K11">
        <f t="shared" si="1"/>
        <v>2.25</v>
      </c>
      <c r="L11">
        <f t="shared" si="2"/>
        <v>2.9375</v>
      </c>
      <c r="M11">
        <f t="shared" si="3"/>
        <v>21.25</v>
      </c>
      <c r="N11">
        <f t="shared" si="4"/>
        <v>1.2708333333333335</v>
      </c>
      <c r="O11">
        <v>0.93787654899999939</v>
      </c>
      <c r="P11">
        <f t="shared" si="5"/>
        <v>22.657566203843757</v>
      </c>
      <c r="Q11">
        <f t="shared" si="9"/>
        <v>8.1579999999999977</v>
      </c>
      <c r="R11">
        <v>18.36975</v>
      </c>
      <c r="S11">
        <f t="shared" si="6"/>
        <v>1265.3492676252224</v>
      </c>
      <c r="U11">
        <f t="shared" si="10"/>
        <v>7.1579999999999968</v>
      </c>
      <c r="V11">
        <f t="shared" si="7"/>
        <v>22.657566203843757</v>
      </c>
    </row>
    <row r="12" spans="1:22" x14ac:dyDescent="0.25">
      <c r="A12" t="s">
        <v>121</v>
      </c>
      <c r="B12">
        <v>120.9</v>
      </c>
      <c r="C12">
        <v>7.1616</v>
      </c>
      <c r="D12" s="1">
        <v>6.5759999999999996E-7</v>
      </c>
      <c r="E12">
        <v>85</v>
      </c>
      <c r="G12">
        <v>2</v>
      </c>
      <c r="H12">
        <v>4.5</v>
      </c>
      <c r="I12">
        <v>25</v>
      </c>
      <c r="J12">
        <f t="shared" si="8"/>
        <v>7.1779999999999964</v>
      </c>
      <c r="K12">
        <f t="shared" si="1"/>
        <v>1.875</v>
      </c>
      <c r="L12">
        <f t="shared" si="2"/>
        <v>3.1875</v>
      </c>
      <c r="M12">
        <f t="shared" si="3"/>
        <v>18.375</v>
      </c>
      <c r="N12">
        <f t="shared" si="4"/>
        <v>0.8125</v>
      </c>
      <c r="O12">
        <v>0.94074854399999897</v>
      </c>
      <c r="P12">
        <f t="shared" si="5"/>
        <v>19.532318298225313</v>
      </c>
      <c r="Q12">
        <f t="shared" si="9"/>
        <v>8.1779999999999973</v>
      </c>
      <c r="R12">
        <v>23.54796</v>
      </c>
      <c r="S12">
        <f t="shared" si="6"/>
        <v>1622.0358981514737</v>
      </c>
      <c r="U12">
        <f t="shared" si="10"/>
        <v>7.1779999999999964</v>
      </c>
      <c r="V12">
        <f t="shared" si="7"/>
        <v>19.532318298225313</v>
      </c>
    </row>
    <row r="13" spans="1:22" x14ac:dyDescent="0.25">
      <c r="A13" t="s">
        <v>122</v>
      </c>
      <c r="B13">
        <v>120.9</v>
      </c>
      <c r="C13">
        <v>7.1807999999999996</v>
      </c>
      <c r="D13" s="1">
        <v>6.5469999999999995E-7</v>
      </c>
      <c r="E13">
        <v>85</v>
      </c>
      <c r="G13">
        <v>2</v>
      </c>
      <c r="H13">
        <v>5</v>
      </c>
      <c r="I13">
        <v>40</v>
      </c>
      <c r="J13">
        <f t="shared" si="8"/>
        <v>7.197999999999996</v>
      </c>
      <c r="K13">
        <f t="shared" si="1"/>
        <v>2</v>
      </c>
      <c r="L13">
        <f t="shared" si="2"/>
        <v>2.625</v>
      </c>
      <c r="M13">
        <f t="shared" si="3"/>
        <v>21.375</v>
      </c>
      <c r="N13">
        <f t="shared" si="4"/>
        <v>1.125</v>
      </c>
      <c r="O13">
        <v>0.94324902900000041</v>
      </c>
      <c r="P13">
        <f t="shared" si="5"/>
        <v>22.661035784644302</v>
      </c>
      <c r="Q13">
        <f t="shared" si="9"/>
        <v>8.1979999999999968</v>
      </c>
      <c r="R13">
        <v>19.450970000000002</v>
      </c>
      <c r="S13">
        <f t="shared" si="6"/>
        <v>1339.8261078185699</v>
      </c>
      <c r="U13">
        <f t="shared" si="10"/>
        <v>7.197999999999996</v>
      </c>
      <c r="V13">
        <f t="shared" si="7"/>
        <v>22.661035784644302</v>
      </c>
    </row>
    <row r="14" spans="1:22" x14ac:dyDescent="0.25">
      <c r="A14" t="s">
        <v>123</v>
      </c>
      <c r="B14">
        <v>120.9</v>
      </c>
      <c r="C14">
        <v>7.2013999999999996</v>
      </c>
      <c r="D14" s="1">
        <v>6.5310000000000004E-7</v>
      </c>
      <c r="E14">
        <v>85</v>
      </c>
      <c r="G14">
        <v>5</v>
      </c>
      <c r="H14">
        <v>6</v>
      </c>
      <c r="I14">
        <v>28.5</v>
      </c>
      <c r="J14">
        <f t="shared" si="8"/>
        <v>7.2179999999999955</v>
      </c>
      <c r="K14">
        <f t="shared" si="1"/>
        <v>2.875</v>
      </c>
      <c r="L14">
        <f t="shared" si="2"/>
        <v>4.3125</v>
      </c>
      <c r="M14">
        <f t="shared" si="3"/>
        <v>22.8125</v>
      </c>
      <c r="N14">
        <f t="shared" si="4"/>
        <v>1.4375</v>
      </c>
      <c r="O14">
        <v>0.94564898399999819</v>
      </c>
      <c r="P14">
        <f t="shared" si="5"/>
        <v>24.123644593267013</v>
      </c>
      <c r="Q14">
        <f t="shared" si="9"/>
        <v>8.2179999999999964</v>
      </c>
      <c r="R14">
        <v>38.784309999999998</v>
      </c>
      <c r="S14">
        <f t="shared" si="6"/>
        <v>2671.5495994147764</v>
      </c>
      <c r="U14">
        <f t="shared" si="10"/>
        <v>7.2179999999999955</v>
      </c>
      <c r="V14">
        <f t="shared" si="7"/>
        <v>24.123644593267013</v>
      </c>
    </row>
    <row r="15" spans="1:22" x14ac:dyDescent="0.25">
      <c r="A15" t="s">
        <v>124</v>
      </c>
      <c r="B15">
        <v>120.9</v>
      </c>
      <c r="C15">
        <v>7.2206000000000001</v>
      </c>
      <c r="D15" s="1">
        <v>6.5020000000000004E-7</v>
      </c>
      <c r="E15">
        <v>85</v>
      </c>
      <c r="G15">
        <v>1</v>
      </c>
      <c r="H15">
        <v>6</v>
      </c>
      <c r="I15">
        <v>21.5</v>
      </c>
      <c r="J15">
        <f t="shared" si="8"/>
        <v>7.2379999999999951</v>
      </c>
      <c r="K15">
        <f t="shared" si="1"/>
        <v>2.125</v>
      </c>
      <c r="L15">
        <f t="shared" si="2"/>
        <v>3</v>
      </c>
      <c r="M15">
        <f t="shared" si="3"/>
        <v>21.5</v>
      </c>
      <c r="N15">
        <f t="shared" si="4"/>
        <v>1.125</v>
      </c>
      <c r="O15">
        <v>0.94797444099999861</v>
      </c>
      <c r="P15">
        <f t="shared" si="5"/>
        <v>22.679936367609336</v>
      </c>
      <c r="Q15">
        <f t="shared" si="9"/>
        <v>8.237999999999996</v>
      </c>
      <c r="R15">
        <v>44.370559999999998</v>
      </c>
      <c r="S15">
        <f t="shared" si="6"/>
        <v>3056.3429333616946</v>
      </c>
      <c r="U15">
        <f t="shared" si="10"/>
        <v>7.2379999999999951</v>
      </c>
      <c r="V15">
        <f t="shared" si="7"/>
        <v>22.679936367609336</v>
      </c>
    </row>
    <row r="16" spans="1:22" x14ac:dyDescent="0.25">
      <c r="A16" t="s">
        <v>125</v>
      </c>
      <c r="B16">
        <v>120.9</v>
      </c>
      <c r="C16">
        <v>7.2416</v>
      </c>
      <c r="D16" s="1">
        <v>6.4779999999999996E-7</v>
      </c>
      <c r="E16">
        <v>85</v>
      </c>
      <c r="G16">
        <v>0</v>
      </c>
      <c r="H16">
        <v>10</v>
      </c>
      <c r="I16">
        <v>34.5</v>
      </c>
      <c r="J16">
        <f t="shared" si="8"/>
        <v>7.2579999999999947</v>
      </c>
      <c r="K16">
        <f t="shared" si="1"/>
        <v>2.625</v>
      </c>
      <c r="L16">
        <f t="shared" si="2"/>
        <v>4.875</v>
      </c>
      <c r="M16">
        <f t="shared" si="3"/>
        <v>23.125</v>
      </c>
      <c r="N16">
        <f t="shared" si="4"/>
        <v>1</v>
      </c>
      <c r="O16">
        <v>0.95025980100000051</v>
      </c>
      <c r="P16">
        <f t="shared" si="5"/>
        <v>24.335450132337005</v>
      </c>
      <c r="Q16">
        <f t="shared" si="9"/>
        <v>8.2579999999999956</v>
      </c>
      <c r="R16">
        <v>52.391979999999997</v>
      </c>
      <c r="S16">
        <f t="shared" si="6"/>
        <v>3608.87619714124</v>
      </c>
      <c r="U16">
        <f t="shared" si="10"/>
        <v>7.2579999999999947</v>
      </c>
      <c r="V16">
        <f t="shared" si="7"/>
        <v>24.335450132337005</v>
      </c>
    </row>
    <row r="17" spans="1:22" x14ac:dyDescent="0.25">
      <c r="A17" t="s">
        <v>126</v>
      </c>
      <c r="B17">
        <v>120.9</v>
      </c>
      <c r="C17">
        <v>7.2618999999999998</v>
      </c>
      <c r="D17" s="1">
        <v>6.4460000000000004E-7</v>
      </c>
      <c r="E17">
        <v>85</v>
      </c>
      <c r="G17">
        <v>2</v>
      </c>
      <c r="H17">
        <v>3</v>
      </c>
      <c r="I17">
        <v>36</v>
      </c>
      <c r="J17">
        <f t="shared" si="8"/>
        <v>7.2779999999999943</v>
      </c>
      <c r="K17">
        <f t="shared" si="1"/>
        <v>1.625</v>
      </c>
      <c r="L17">
        <f t="shared" si="2"/>
        <v>3.625</v>
      </c>
      <c r="M17">
        <f t="shared" si="3"/>
        <v>23.375</v>
      </c>
      <c r="N17">
        <f t="shared" si="4"/>
        <v>0.41666666666666674</v>
      </c>
      <c r="O17">
        <v>0.9526120959999993</v>
      </c>
      <c r="P17">
        <f t="shared" si="5"/>
        <v>24.53779465760638</v>
      </c>
      <c r="Q17">
        <f t="shared" si="9"/>
        <v>8.2779999999999951</v>
      </c>
      <c r="R17">
        <v>61.476680000000002</v>
      </c>
      <c r="S17">
        <f t="shared" si="6"/>
        <v>4234.6505539830514</v>
      </c>
      <c r="U17">
        <f t="shared" si="10"/>
        <v>7.2779999999999943</v>
      </c>
      <c r="V17">
        <f t="shared" si="7"/>
        <v>24.53779465760638</v>
      </c>
    </row>
    <row r="18" spans="1:22" x14ac:dyDescent="0.25">
      <c r="A18" t="s">
        <v>127</v>
      </c>
      <c r="B18">
        <v>120.9</v>
      </c>
      <c r="C18">
        <v>7.2789999999999999</v>
      </c>
      <c r="D18" s="1">
        <v>6.3919999999999995E-7</v>
      </c>
      <c r="E18">
        <v>85</v>
      </c>
      <c r="G18">
        <v>6</v>
      </c>
      <c r="H18">
        <v>6</v>
      </c>
      <c r="I18">
        <v>34</v>
      </c>
      <c r="J18">
        <f t="shared" si="8"/>
        <v>7.2979999999999938</v>
      </c>
      <c r="K18">
        <f t="shared" si="1"/>
        <v>2.375</v>
      </c>
      <c r="L18">
        <f t="shared" si="2"/>
        <v>3.5</v>
      </c>
      <c r="M18">
        <f t="shared" si="3"/>
        <v>19.8125</v>
      </c>
      <c r="N18">
        <f t="shared" si="4"/>
        <v>1.2083333333333333</v>
      </c>
      <c r="O18">
        <v>0.95470672499999942</v>
      </c>
      <c r="P18">
        <f t="shared" si="5"/>
        <v>20.752446255157583</v>
      </c>
      <c r="Q18">
        <f t="shared" si="9"/>
        <v>8.2979999999999947</v>
      </c>
      <c r="R18">
        <v>70.624359999999996</v>
      </c>
      <c r="S18">
        <f t="shared" si="6"/>
        <v>4864.7631134065541</v>
      </c>
      <c r="U18">
        <f t="shared" si="10"/>
        <v>7.2979999999999938</v>
      </c>
      <c r="V18">
        <f t="shared" si="7"/>
        <v>20.752446255157583</v>
      </c>
    </row>
    <row r="19" spans="1:22" x14ac:dyDescent="0.25">
      <c r="A19" t="s">
        <v>128</v>
      </c>
      <c r="B19">
        <v>120.9</v>
      </c>
      <c r="C19">
        <v>7.3019999999999996</v>
      </c>
      <c r="D19" s="1">
        <v>6.3440000000000002E-7</v>
      </c>
      <c r="E19">
        <v>85</v>
      </c>
      <c r="G19">
        <v>2</v>
      </c>
      <c r="H19">
        <v>9</v>
      </c>
      <c r="I19">
        <v>35</v>
      </c>
      <c r="J19">
        <f t="shared" si="8"/>
        <v>7.3179999999999934</v>
      </c>
      <c r="K19">
        <f t="shared" si="1"/>
        <v>1.875</v>
      </c>
      <c r="L19">
        <f t="shared" si="2"/>
        <v>4.625</v>
      </c>
      <c r="M19">
        <f t="shared" si="3"/>
        <v>22.75</v>
      </c>
      <c r="N19">
        <f t="shared" si="4"/>
        <v>0.33333333333333326</v>
      </c>
      <c r="O19">
        <v>0.95677820099999966</v>
      </c>
      <c r="P19">
        <f t="shared" si="5"/>
        <v>23.777715646345509</v>
      </c>
      <c r="Q19">
        <f t="shared" si="9"/>
        <v>8.3179999999999943</v>
      </c>
      <c r="R19">
        <v>78.565849999999998</v>
      </c>
      <c r="S19">
        <f t="shared" si="6"/>
        <v>5411.7906208768809</v>
      </c>
      <c r="U19">
        <f t="shared" si="10"/>
        <v>7.3179999999999934</v>
      </c>
      <c r="V19">
        <f t="shared" si="7"/>
        <v>23.777715646345509</v>
      </c>
    </row>
    <row r="20" spans="1:22" x14ac:dyDescent="0.25">
      <c r="A20" t="s">
        <v>129</v>
      </c>
      <c r="B20">
        <v>120.9</v>
      </c>
      <c r="C20">
        <v>7.3193999999999999</v>
      </c>
      <c r="D20" s="1">
        <v>6.3190000000000004E-7</v>
      </c>
      <c r="E20">
        <v>85</v>
      </c>
      <c r="G20">
        <v>7</v>
      </c>
      <c r="H20">
        <v>3</v>
      </c>
      <c r="I20">
        <v>35</v>
      </c>
      <c r="J20">
        <f t="shared" si="8"/>
        <v>7.337999999999993</v>
      </c>
      <c r="K20">
        <f t="shared" si="1"/>
        <v>4.125</v>
      </c>
      <c r="L20">
        <f t="shared" si="2"/>
        <v>3.5</v>
      </c>
      <c r="M20">
        <f t="shared" si="3"/>
        <v>25.0625</v>
      </c>
      <c r="N20">
        <f t="shared" si="4"/>
        <v>2.958333333333333</v>
      </c>
      <c r="O20">
        <v>0.95867248899999957</v>
      </c>
      <c r="P20">
        <f t="shared" si="5"/>
        <v>26.142921892066532</v>
      </c>
      <c r="Q20">
        <f t="shared" si="9"/>
        <v>8.3379999999999939</v>
      </c>
      <c r="R20">
        <v>82.90361</v>
      </c>
      <c r="S20">
        <f t="shared" si="6"/>
        <v>5710.5851847187396</v>
      </c>
      <c r="U20">
        <f t="shared" si="10"/>
        <v>7.337999999999993</v>
      </c>
      <c r="V20">
        <f t="shared" si="7"/>
        <v>26.142921892066532</v>
      </c>
    </row>
    <row r="21" spans="1:22" x14ac:dyDescent="0.25">
      <c r="A21" t="s">
        <v>130</v>
      </c>
      <c r="B21">
        <v>120</v>
      </c>
      <c r="C21">
        <v>7.3411999999999997</v>
      </c>
      <c r="D21" s="1">
        <v>6.3229999999999996E-7</v>
      </c>
      <c r="E21">
        <v>85</v>
      </c>
      <c r="G21">
        <v>8</v>
      </c>
      <c r="H21">
        <v>10</v>
      </c>
      <c r="I21">
        <v>45.5</v>
      </c>
      <c r="J21">
        <f t="shared" si="8"/>
        <v>7.3579999999999925</v>
      </c>
      <c r="K21">
        <f t="shared" si="1"/>
        <v>5.375</v>
      </c>
      <c r="L21">
        <f t="shared" si="2"/>
        <v>4.625</v>
      </c>
      <c r="M21">
        <f t="shared" si="3"/>
        <v>28.1875</v>
      </c>
      <c r="N21">
        <f t="shared" si="4"/>
        <v>3.833333333333333</v>
      </c>
      <c r="O21">
        <v>0.96073326399999992</v>
      </c>
      <c r="P21">
        <f t="shared" si="5"/>
        <v>29.339569114783977</v>
      </c>
      <c r="Q21">
        <f t="shared" si="9"/>
        <v>8.3579999999999934</v>
      </c>
      <c r="R21">
        <v>103.82389999999999</v>
      </c>
      <c r="S21">
        <f t="shared" si="6"/>
        <v>7151.6213245686158</v>
      </c>
      <c r="U21">
        <f t="shared" si="10"/>
        <v>7.3579999999999925</v>
      </c>
      <c r="V21">
        <f t="shared" si="7"/>
        <v>29.339569114783977</v>
      </c>
    </row>
    <row r="22" spans="1:22" x14ac:dyDescent="0.25">
      <c r="A22" t="s">
        <v>131</v>
      </c>
      <c r="B22">
        <v>120.9</v>
      </c>
      <c r="C22">
        <v>7.3586999999999998</v>
      </c>
      <c r="D22" s="1">
        <v>6.2310000000000001E-7</v>
      </c>
      <c r="E22">
        <v>85</v>
      </c>
      <c r="G22">
        <v>8</v>
      </c>
      <c r="H22">
        <v>4</v>
      </c>
      <c r="I22">
        <v>25</v>
      </c>
      <c r="J22">
        <f t="shared" si="8"/>
        <v>7.3779999999999921</v>
      </c>
      <c r="K22">
        <f t="shared" si="1"/>
        <v>5.3125</v>
      </c>
      <c r="L22">
        <f t="shared" si="2"/>
        <v>4.8125</v>
      </c>
      <c r="M22">
        <f t="shared" si="3"/>
        <v>25.0625</v>
      </c>
      <c r="N22">
        <f t="shared" si="4"/>
        <v>3.708333333333333</v>
      </c>
      <c r="O22">
        <v>0.96244041599999886</v>
      </c>
      <c r="P22">
        <f t="shared" si="5"/>
        <v>26.040573092474983</v>
      </c>
      <c r="Q22">
        <f t="shared" si="9"/>
        <v>8.377999999999993</v>
      </c>
      <c r="R22">
        <v>100.52436</v>
      </c>
      <c r="S22">
        <f t="shared" si="6"/>
        <v>6924.3416652101532</v>
      </c>
      <c r="U22">
        <f t="shared" si="10"/>
        <v>7.3779999999999921</v>
      </c>
      <c r="V22">
        <f t="shared" si="7"/>
        <v>26.040573092474983</v>
      </c>
    </row>
    <row r="23" spans="1:22" x14ac:dyDescent="0.25">
      <c r="A23" t="s">
        <v>132</v>
      </c>
      <c r="B23">
        <v>120</v>
      </c>
      <c r="C23">
        <v>7.3798000000000004</v>
      </c>
      <c r="D23" s="1">
        <v>6.2620000000000004E-7</v>
      </c>
      <c r="E23">
        <v>85</v>
      </c>
      <c r="G23">
        <v>10</v>
      </c>
      <c r="H23">
        <v>6</v>
      </c>
      <c r="I23">
        <v>39.5</v>
      </c>
      <c r="J23">
        <f t="shared" si="8"/>
        <v>7.3979999999999917</v>
      </c>
      <c r="K23">
        <f t="shared" si="1"/>
        <v>4.625</v>
      </c>
      <c r="L23">
        <f t="shared" si="2"/>
        <v>6.125</v>
      </c>
      <c r="M23">
        <f t="shared" si="3"/>
        <v>27.25</v>
      </c>
      <c r="N23">
        <f t="shared" si="4"/>
        <v>2.5833333333333335</v>
      </c>
      <c r="O23">
        <v>0.96423659999999867</v>
      </c>
      <c r="P23">
        <f t="shared" si="5"/>
        <v>28.260698670844935</v>
      </c>
      <c r="Q23">
        <f t="shared" si="9"/>
        <v>8.3979999999999926</v>
      </c>
      <c r="R23">
        <v>108.99309</v>
      </c>
      <c r="S23">
        <f t="shared" si="6"/>
        <v>7507.6866374180345</v>
      </c>
      <c r="U23">
        <f t="shared" si="10"/>
        <v>7.3979999999999917</v>
      </c>
      <c r="V23">
        <f t="shared" si="7"/>
        <v>28.260698670844935</v>
      </c>
    </row>
    <row r="24" spans="1:22" x14ac:dyDescent="0.25">
      <c r="A24" t="s">
        <v>133</v>
      </c>
      <c r="B24">
        <v>120.9</v>
      </c>
      <c r="C24">
        <v>7.4001999999999999</v>
      </c>
      <c r="D24" s="1">
        <v>6.2310000000000001E-7</v>
      </c>
      <c r="E24">
        <v>85</v>
      </c>
      <c r="G24">
        <v>8</v>
      </c>
      <c r="H24">
        <v>11</v>
      </c>
      <c r="I24">
        <v>44.5</v>
      </c>
      <c r="J24">
        <f t="shared" si="8"/>
        <v>7.4179999999999913</v>
      </c>
      <c r="K24">
        <f t="shared" si="1"/>
        <v>6.875</v>
      </c>
      <c r="L24">
        <f t="shared" si="2"/>
        <v>7.125</v>
      </c>
      <c r="M24">
        <f t="shared" si="3"/>
        <v>31.8125</v>
      </c>
      <c r="N24">
        <f t="shared" si="4"/>
        <v>4.5</v>
      </c>
      <c r="O24">
        <v>0.96595946100000063</v>
      </c>
      <c r="P24">
        <f t="shared" si="5"/>
        <v>32.933576702138623</v>
      </c>
      <c r="Q24">
        <f t="shared" si="9"/>
        <v>8.4179999999999922</v>
      </c>
      <c r="R24">
        <v>120.62031</v>
      </c>
      <c r="S24">
        <f t="shared" si="6"/>
        <v>8308.5954310334819</v>
      </c>
      <c r="U24">
        <f t="shared" si="10"/>
        <v>7.4179999999999913</v>
      </c>
      <c r="V24">
        <f t="shared" si="7"/>
        <v>32.933576702138623</v>
      </c>
    </row>
    <row r="25" spans="1:22" x14ac:dyDescent="0.25">
      <c r="A25" t="s">
        <v>134</v>
      </c>
      <c r="B25">
        <v>120.9</v>
      </c>
      <c r="C25">
        <v>7.4218999999999999</v>
      </c>
      <c r="D25" s="1">
        <v>6.2099999999999996E-7</v>
      </c>
      <c r="E25">
        <v>85</v>
      </c>
      <c r="G25">
        <v>18.5</v>
      </c>
      <c r="H25">
        <v>12</v>
      </c>
      <c r="I25">
        <v>53.5</v>
      </c>
      <c r="J25">
        <f t="shared" si="8"/>
        <v>7.4379999999999908</v>
      </c>
      <c r="K25">
        <f t="shared" si="1"/>
        <v>7.8125</v>
      </c>
      <c r="L25">
        <f t="shared" si="2"/>
        <v>8.125</v>
      </c>
      <c r="M25">
        <f t="shared" si="3"/>
        <v>37.625</v>
      </c>
      <c r="N25">
        <f t="shared" si="4"/>
        <v>5.1041666666666661</v>
      </c>
      <c r="O25">
        <v>0.96767858400000062</v>
      </c>
      <c r="P25">
        <f t="shared" si="5"/>
        <v>38.881711987954851</v>
      </c>
      <c r="Q25">
        <f t="shared" si="9"/>
        <v>8.4379999999999917</v>
      </c>
      <c r="R25">
        <v>137.09354999999999</v>
      </c>
      <c r="S25">
        <f t="shared" si="6"/>
        <v>9443.308868582415</v>
      </c>
      <c r="U25">
        <f t="shared" si="10"/>
        <v>7.4379999999999908</v>
      </c>
      <c r="V25">
        <f t="shared" si="7"/>
        <v>38.881711987954851</v>
      </c>
    </row>
    <row r="26" spans="1:22" x14ac:dyDescent="0.25">
      <c r="A26" t="s">
        <v>135</v>
      </c>
      <c r="B26">
        <v>120</v>
      </c>
      <c r="C26">
        <v>7.4402999999999997</v>
      </c>
      <c r="D26" s="1">
        <v>6.1569999999999999E-7</v>
      </c>
      <c r="E26">
        <v>85</v>
      </c>
      <c r="G26">
        <v>16</v>
      </c>
      <c r="H26">
        <v>19</v>
      </c>
      <c r="I26">
        <v>56</v>
      </c>
      <c r="J26">
        <f t="shared" si="8"/>
        <v>7.4579999999999904</v>
      </c>
      <c r="K26">
        <f t="shared" si="1"/>
        <v>10.375</v>
      </c>
      <c r="L26">
        <f t="shared" si="2"/>
        <v>10.125</v>
      </c>
      <c r="M26">
        <f t="shared" si="3"/>
        <v>39.9375</v>
      </c>
      <c r="N26">
        <f t="shared" si="4"/>
        <v>7</v>
      </c>
      <c r="O26">
        <v>0.96909808900000005</v>
      </c>
      <c r="P26">
        <f t="shared" si="5"/>
        <v>41.210998611307751</v>
      </c>
      <c r="Q26">
        <f t="shared" si="9"/>
        <v>8.4579999999999913</v>
      </c>
      <c r="R26">
        <v>156.83785</v>
      </c>
      <c r="S26">
        <f t="shared" si="6"/>
        <v>10803.340199698661</v>
      </c>
      <c r="U26">
        <f t="shared" si="10"/>
        <v>7.4579999999999904</v>
      </c>
      <c r="V26">
        <f t="shared" si="7"/>
        <v>41.210998611307751</v>
      </c>
    </row>
    <row r="27" spans="1:22" x14ac:dyDescent="0.25">
      <c r="A27" t="s">
        <v>136</v>
      </c>
      <c r="B27">
        <v>120.9</v>
      </c>
      <c r="C27">
        <v>7.4604999999999997</v>
      </c>
      <c r="D27" s="1">
        <v>6.1269999999999997E-7</v>
      </c>
      <c r="E27">
        <v>85</v>
      </c>
      <c r="G27">
        <v>46</v>
      </c>
      <c r="H27">
        <v>20</v>
      </c>
      <c r="I27">
        <v>99</v>
      </c>
      <c r="J27">
        <f t="shared" si="8"/>
        <v>7.47799999999999</v>
      </c>
      <c r="K27">
        <f t="shared" si="1"/>
        <v>18</v>
      </c>
      <c r="L27">
        <f t="shared" si="2"/>
        <v>12.4375</v>
      </c>
      <c r="M27">
        <f t="shared" si="3"/>
        <v>50.0625</v>
      </c>
      <c r="N27">
        <f t="shared" si="4"/>
        <v>13.854166666666668</v>
      </c>
      <c r="O27">
        <v>0.97080254399999966</v>
      </c>
      <c r="P27">
        <f t="shared" si="5"/>
        <v>51.568159055009666</v>
      </c>
      <c r="Q27">
        <f t="shared" si="9"/>
        <v>8.4779999999999909</v>
      </c>
      <c r="R27">
        <v>147.88885999999999</v>
      </c>
      <c r="S27">
        <f t="shared" si="6"/>
        <v>10186.91384972191</v>
      </c>
      <c r="U27">
        <f t="shared" si="10"/>
        <v>7.47799999999999</v>
      </c>
      <c r="V27">
        <f t="shared" si="7"/>
        <v>51.568159055009666</v>
      </c>
    </row>
    <row r="28" spans="1:22" x14ac:dyDescent="0.25">
      <c r="A28" t="s">
        <v>137</v>
      </c>
      <c r="B28">
        <v>120.9</v>
      </c>
      <c r="C28">
        <v>7.4801000000000002</v>
      </c>
      <c r="D28" s="1">
        <v>6.145E-7</v>
      </c>
      <c r="E28">
        <v>85</v>
      </c>
      <c r="G28">
        <v>77.5</v>
      </c>
      <c r="H28">
        <v>33</v>
      </c>
      <c r="I28">
        <v>158.5</v>
      </c>
      <c r="J28">
        <f t="shared" si="8"/>
        <v>7.4979999999999896</v>
      </c>
      <c r="K28">
        <f t="shared" si="1"/>
        <v>36.0625</v>
      </c>
      <c r="L28">
        <f t="shared" si="2"/>
        <v>14.25</v>
      </c>
      <c r="M28">
        <f t="shared" si="3"/>
        <v>78</v>
      </c>
      <c r="N28">
        <f t="shared" si="4"/>
        <v>31.3125</v>
      </c>
      <c r="O28">
        <v>0.97203338399999861</v>
      </c>
      <c r="P28">
        <f t="shared" si="5"/>
        <v>80.244157540169539</v>
      </c>
      <c r="Q28">
        <f t="shared" si="9"/>
        <v>8.4979999999999905</v>
      </c>
      <c r="R28">
        <v>148.41209000000001</v>
      </c>
      <c r="S28">
        <f t="shared" si="6"/>
        <v>10222.955096733956</v>
      </c>
      <c r="U28">
        <f t="shared" si="10"/>
        <v>7.4979999999999896</v>
      </c>
      <c r="V28">
        <f t="shared" si="7"/>
        <v>80.244157540169539</v>
      </c>
    </row>
    <row r="29" spans="1:22" x14ac:dyDescent="0.25">
      <c r="A29" t="s">
        <v>138</v>
      </c>
      <c r="B29">
        <v>120.9</v>
      </c>
      <c r="C29">
        <v>7.4988000000000001</v>
      </c>
      <c r="D29" s="1">
        <v>6.1320000000000001E-7</v>
      </c>
      <c r="E29">
        <v>85</v>
      </c>
      <c r="G29">
        <v>61</v>
      </c>
      <c r="H29">
        <v>44</v>
      </c>
      <c r="I29">
        <v>157.5</v>
      </c>
      <c r="J29">
        <f t="shared" si="8"/>
        <v>7.5179999999999891</v>
      </c>
      <c r="K29">
        <f t="shared" si="1"/>
        <v>29.3125</v>
      </c>
      <c r="L29">
        <f t="shared" si="2"/>
        <v>25.5</v>
      </c>
      <c r="M29">
        <f t="shared" si="3"/>
        <v>81.625</v>
      </c>
      <c r="N29">
        <f t="shared" si="4"/>
        <v>20.8125</v>
      </c>
      <c r="O29">
        <v>0.97354897599999912</v>
      </c>
      <c r="P29">
        <f t="shared" si="5"/>
        <v>83.8427259565009</v>
      </c>
      <c r="Q29">
        <f t="shared" si="9"/>
        <v>8.51799999999999</v>
      </c>
      <c r="R29">
        <v>172.99861000000001</v>
      </c>
      <c r="S29">
        <f t="shared" si="6"/>
        <v>11916.529319325604</v>
      </c>
      <c r="U29">
        <f t="shared" si="10"/>
        <v>7.5179999999999891</v>
      </c>
      <c r="V29">
        <f t="shared" si="7"/>
        <v>83.8427259565009</v>
      </c>
    </row>
    <row r="30" spans="1:22" x14ac:dyDescent="0.25">
      <c r="A30" t="s">
        <v>139</v>
      </c>
      <c r="B30">
        <v>120</v>
      </c>
      <c r="C30">
        <v>7.5185000000000004</v>
      </c>
      <c r="D30" s="1">
        <v>6.1070000000000004E-7</v>
      </c>
      <c r="E30">
        <v>85</v>
      </c>
      <c r="G30">
        <v>48</v>
      </c>
      <c r="H30">
        <v>56</v>
      </c>
      <c r="I30">
        <v>155</v>
      </c>
      <c r="J30">
        <f t="shared" si="8"/>
        <v>7.5379999999999887</v>
      </c>
      <c r="K30">
        <f t="shared" si="1"/>
        <v>26.8125</v>
      </c>
      <c r="L30">
        <f t="shared" si="2"/>
        <v>29.9375</v>
      </c>
      <c r="M30">
        <f t="shared" si="3"/>
        <v>86.0625</v>
      </c>
      <c r="N30">
        <f t="shared" si="4"/>
        <v>16.833333333333336</v>
      </c>
      <c r="O30">
        <v>0.97458922500000078</v>
      </c>
      <c r="P30">
        <f t="shared" si="5"/>
        <v>88.306434949555211</v>
      </c>
      <c r="Q30">
        <f t="shared" si="9"/>
        <v>8.5379999999999896</v>
      </c>
      <c r="R30">
        <v>184.35897</v>
      </c>
      <c r="S30">
        <f t="shared" si="6"/>
        <v>12699.056202160637</v>
      </c>
      <c r="U30">
        <f t="shared" si="10"/>
        <v>7.5379999999999887</v>
      </c>
      <c r="V30">
        <f t="shared" si="7"/>
        <v>88.306434949555211</v>
      </c>
    </row>
    <row r="31" spans="1:22" x14ac:dyDescent="0.25">
      <c r="A31" t="s">
        <v>140</v>
      </c>
      <c r="B31">
        <v>121</v>
      </c>
      <c r="C31">
        <v>7.5385</v>
      </c>
      <c r="D31" s="1">
        <v>6.0819999999999995E-7</v>
      </c>
      <c r="E31">
        <v>85</v>
      </c>
      <c r="G31">
        <v>85</v>
      </c>
      <c r="H31">
        <v>84</v>
      </c>
      <c r="I31">
        <v>224.5</v>
      </c>
      <c r="J31">
        <f t="shared" si="8"/>
        <v>7.5579999999999883</v>
      </c>
      <c r="K31">
        <f t="shared" si="1"/>
        <v>40.625</v>
      </c>
      <c r="L31">
        <f t="shared" si="2"/>
        <v>40.5625</v>
      </c>
      <c r="M31">
        <f t="shared" si="3"/>
        <v>111.3125</v>
      </c>
      <c r="N31">
        <f t="shared" si="4"/>
        <v>27.104166666666664</v>
      </c>
      <c r="O31">
        <v>0.97574439999999907</v>
      </c>
      <c r="P31">
        <f t="shared" si="5"/>
        <v>114.07956837876816</v>
      </c>
      <c r="Q31">
        <f t="shared" si="9"/>
        <v>8.5579999999999892</v>
      </c>
      <c r="R31">
        <v>191.76965000000001</v>
      </c>
      <c r="S31">
        <f t="shared" si="6"/>
        <v>13209.520335347255</v>
      </c>
      <c r="U31">
        <f t="shared" si="10"/>
        <v>7.5579999999999883</v>
      </c>
      <c r="V31">
        <f t="shared" si="7"/>
        <v>114.07956837876816</v>
      </c>
    </row>
    <row r="32" spans="1:22" x14ac:dyDescent="0.25">
      <c r="A32" t="s">
        <v>141</v>
      </c>
      <c r="B32">
        <v>120.9</v>
      </c>
      <c r="C32">
        <v>7.5587</v>
      </c>
      <c r="D32" s="1">
        <v>6.0750000000000001E-7</v>
      </c>
      <c r="E32">
        <v>85</v>
      </c>
      <c r="G32">
        <v>76</v>
      </c>
      <c r="H32">
        <v>79</v>
      </c>
      <c r="I32">
        <v>228</v>
      </c>
      <c r="J32">
        <f t="shared" si="8"/>
        <v>7.5779999999999879</v>
      </c>
      <c r="K32">
        <f t="shared" si="1"/>
        <v>38.375</v>
      </c>
      <c r="L32">
        <f t="shared" si="2"/>
        <v>40.625</v>
      </c>
      <c r="M32">
        <f t="shared" si="3"/>
        <v>121.0625</v>
      </c>
      <c r="N32">
        <f t="shared" si="4"/>
        <v>24.833333333333336</v>
      </c>
      <c r="O32">
        <v>0.9767853689999999</v>
      </c>
      <c r="P32">
        <f t="shared" si="5"/>
        <v>123.93971474402788</v>
      </c>
      <c r="Q32">
        <f t="shared" si="9"/>
        <v>8.5779999999999887</v>
      </c>
      <c r="R32">
        <v>191.51567</v>
      </c>
      <c r="S32">
        <f t="shared" si="6"/>
        <v>13192.025627635312</v>
      </c>
      <c r="U32">
        <f t="shared" si="10"/>
        <v>7.5779999999999879</v>
      </c>
      <c r="V32">
        <f t="shared" si="7"/>
        <v>123.93971474402788</v>
      </c>
    </row>
    <row r="33" spans="1:22" x14ac:dyDescent="0.25">
      <c r="A33" t="s">
        <v>142</v>
      </c>
      <c r="B33">
        <v>120.9</v>
      </c>
      <c r="C33">
        <v>7.5792999999999999</v>
      </c>
      <c r="D33" s="1">
        <v>6.0610000000000001E-7</v>
      </c>
      <c r="E33">
        <v>85</v>
      </c>
      <c r="G33">
        <v>72</v>
      </c>
      <c r="H33">
        <v>110.5</v>
      </c>
      <c r="I33">
        <v>277.5</v>
      </c>
      <c r="J33">
        <f t="shared" si="8"/>
        <v>7.5979999999999874</v>
      </c>
      <c r="K33">
        <f t="shared" si="1"/>
        <v>37.625</v>
      </c>
      <c r="L33">
        <f t="shared" si="2"/>
        <v>53.0625</v>
      </c>
      <c r="M33">
        <f t="shared" si="3"/>
        <v>142.125</v>
      </c>
      <c r="N33">
        <f t="shared" si="4"/>
        <v>19.9375</v>
      </c>
      <c r="O33">
        <v>0.97777490399999856</v>
      </c>
      <c r="P33">
        <f t="shared" si="5"/>
        <v>145.35554084951255</v>
      </c>
      <c r="Q33">
        <f t="shared" si="9"/>
        <v>8.5979999999999883</v>
      </c>
      <c r="R33">
        <v>204.7045</v>
      </c>
      <c r="S33">
        <f t="shared" si="6"/>
        <v>14100.501593902331</v>
      </c>
      <c r="U33">
        <f t="shared" si="10"/>
        <v>7.5979999999999874</v>
      </c>
      <c r="V33">
        <f t="shared" si="7"/>
        <v>145.35554084951255</v>
      </c>
    </row>
    <row r="34" spans="1:22" x14ac:dyDescent="0.25">
      <c r="A34" t="s">
        <v>143</v>
      </c>
      <c r="B34">
        <v>121</v>
      </c>
      <c r="C34">
        <v>7.5979999999999999</v>
      </c>
      <c r="D34" s="1">
        <v>6.0470000000000001E-7</v>
      </c>
      <c r="E34">
        <v>85</v>
      </c>
      <c r="G34">
        <v>97</v>
      </c>
      <c r="H34">
        <v>100</v>
      </c>
      <c r="I34">
        <v>297.5</v>
      </c>
      <c r="J34">
        <f t="shared" si="8"/>
        <v>7.617999999999987</v>
      </c>
      <c r="K34">
        <f t="shared" si="1"/>
        <v>46.6875</v>
      </c>
      <c r="L34">
        <f t="shared" si="2"/>
        <v>50.625</v>
      </c>
      <c r="M34">
        <f t="shared" si="3"/>
        <v>152.625</v>
      </c>
      <c r="N34">
        <f t="shared" si="4"/>
        <v>29.8125</v>
      </c>
      <c r="O34">
        <v>0.97859149599999995</v>
      </c>
      <c r="P34">
        <f t="shared" si="5"/>
        <v>155.96395495347736</v>
      </c>
      <c r="Q34">
        <f t="shared" si="9"/>
        <v>8.6179999999999879</v>
      </c>
      <c r="R34">
        <v>211.07757000000001</v>
      </c>
      <c r="S34">
        <f t="shared" si="6"/>
        <v>14539.4928407633</v>
      </c>
      <c r="U34">
        <f t="shared" si="10"/>
        <v>7.617999999999987</v>
      </c>
      <c r="V34">
        <f t="shared" si="7"/>
        <v>155.96395495347736</v>
      </c>
    </row>
    <row r="35" spans="1:22" x14ac:dyDescent="0.25">
      <c r="A35" t="s">
        <v>144</v>
      </c>
      <c r="B35">
        <v>120.9</v>
      </c>
      <c r="C35">
        <v>7.6197999999999997</v>
      </c>
      <c r="D35" s="1">
        <v>6.0200000000000002E-7</v>
      </c>
      <c r="E35">
        <v>85</v>
      </c>
      <c r="G35">
        <v>71</v>
      </c>
      <c r="H35">
        <v>94.5</v>
      </c>
      <c r="I35">
        <v>269.5</v>
      </c>
      <c r="J35">
        <f t="shared" si="8"/>
        <v>7.6379999999999866</v>
      </c>
      <c r="K35">
        <f t="shared" si="1"/>
        <v>39.6875</v>
      </c>
      <c r="L35">
        <f t="shared" si="2"/>
        <v>52.625</v>
      </c>
      <c r="M35">
        <f t="shared" si="3"/>
        <v>153.875</v>
      </c>
      <c r="N35">
        <f t="shared" si="4"/>
        <v>22.145833333333332</v>
      </c>
      <c r="O35">
        <v>0.97940229599999995</v>
      </c>
      <c r="P35">
        <f t="shared" si="5"/>
        <v>157.11112852036851</v>
      </c>
      <c r="Q35">
        <f t="shared" si="9"/>
        <v>8.6379999999999875</v>
      </c>
      <c r="R35">
        <v>217.43890999999999</v>
      </c>
      <c r="S35">
        <f t="shared" si="6"/>
        <v>14977.676099115482</v>
      </c>
      <c r="U35">
        <f t="shared" si="10"/>
        <v>7.6379999999999866</v>
      </c>
      <c r="V35">
        <f t="shared" si="7"/>
        <v>157.11112852036851</v>
      </c>
    </row>
    <row r="36" spans="1:22" x14ac:dyDescent="0.25">
      <c r="A36" t="s">
        <v>145</v>
      </c>
      <c r="B36">
        <v>120.9</v>
      </c>
      <c r="C36">
        <v>7.6418999999999997</v>
      </c>
      <c r="D36" s="1">
        <v>6.0019999999999999E-7</v>
      </c>
      <c r="E36">
        <v>85</v>
      </c>
      <c r="G36">
        <v>90.5</v>
      </c>
      <c r="H36">
        <v>109.5</v>
      </c>
      <c r="I36">
        <v>349</v>
      </c>
      <c r="J36">
        <f t="shared" si="8"/>
        <v>7.6579999999999862</v>
      </c>
      <c r="K36">
        <f t="shared" si="1"/>
        <v>44.0625</v>
      </c>
      <c r="L36">
        <f t="shared" si="2"/>
        <v>58.1875</v>
      </c>
      <c r="M36">
        <f t="shared" si="3"/>
        <v>175.1875</v>
      </c>
      <c r="N36">
        <f t="shared" si="4"/>
        <v>24.666666666666668</v>
      </c>
      <c r="O36">
        <v>0.98009845599999945</v>
      </c>
      <c r="P36">
        <f t="shared" si="5"/>
        <v>178.74479745124719</v>
      </c>
      <c r="Q36">
        <f t="shared" si="9"/>
        <v>8.657999999999987</v>
      </c>
      <c r="R36">
        <v>206.48836</v>
      </c>
      <c r="S36">
        <f t="shared" si="6"/>
        <v>14223.377841240805</v>
      </c>
      <c r="U36">
        <f t="shared" si="10"/>
        <v>7.6579999999999862</v>
      </c>
      <c r="V36">
        <f t="shared" si="7"/>
        <v>178.74479745124719</v>
      </c>
    </row>
    <row r="37" spans="1:22" x14ac:dyDescent="0.25">
      <c r="A37" t="s">
        <v>146</v>
      </c>
      <c r="B37">
        <v>120.9</v>
      </c>
      <c r="C37">
        <v>7.6597999999999997</v>
      </c>
      <c r="D37" s="1">
        <v>5.961E-7</v>
      </c>
      <c r="E37">
        <v>85</v>
      </c>
      <c r="G37">
        <v>88.5</v>
      </c>
      <c r="H37">
        <v>122</v>
      </c>
      <c r="I37">
        <v>384.5</v>
      </c>
      <c r="J37">
        <f t="shared" si="8"/>
        <v>7.6779999999999857</v>
      </c>
      <c r="K37">
        <f t="shared" si="1"/>
        <v>46.0625</v>
      </c>
      <c r="L37">
        <f t="shared" si="2"/>
        <v>61.75</v>
      </c>
      <c r="M37">
        <f t="shared" si="3"/>
        <v>193.1875</v>
      </c>
      <c r="N37">
        <f t="shared" si="4"/>
        <v>25.479166666666668</v>
      </c>
      <c r="O37">
        <v>0.98075018100000033</v>
      </c>
      <c r="P37">
        <f t="shared" si="5"/>
        <v>196.97931618327169</v>
      </c>
      <c r="Q37">
        <f t="shared" si="9"/>
        <v>8.6779999999999866</v>
      </c>
      <c r="R37">
        <v>228.17695000000001</v>
      </c>
      <c r="S37">
        <f t="shared" si="6"/>
        <v>15717.336195182677</v>
      </c>
      <c r="U37">
        <f t="shared" si="10"/>
        <v>7.6779999999999857</v>
      </c>
      <c r="V37">
        <f t="shared" si="7"/>
        <v>196.97931618327169</v>
      </c>
    </row>
    <row r="38" spans="1:22" x14ac:dyDescent="0.25">
      <c r="A38" t="s">
        <v>147</v>
      </c>
      <c r="B38">
        <v>120</v>
      </c>
      <c r="C38">
        <v>7.6833</v>
      </c>
      <c r="D38" s="1">
        <v>5.9260000000000005E-7</v>
      </c>
      <c r="E38">
        <v>85</v>
      </c>
      <c r="G38">
        <v>106.5</v>
      </c>
      <c r="H38">
        <v>134.5</v>
      </c>
      <c r="I38">
        <v>432</v>
      </c>
      <c r="J38">
        <f t="shared" si="8"/>
        <v>7.6979999999999853</v>
      </c>
      <c r="K38">
        <f t="shared" si="1"/>
        <v>49</v>
      </c>
      <c r="L38">
        <f t="shared" si="2"/>
        <v>66.5625</v>
      </c>
      <c r="M38">
        <f t="shared" si="3"/>
        <v>212</v>
      </c>
      <c r="N38">
        <f t="shared" si="4"/>
        <v>26.8125</v>
      </c>
      <c r="O38">
        <v>0.98139428099999915</v>
      </c>
      <c r="P38">
        <f t="shared" si="5"/>
        <v>216.01919239225745</v>
      </c>
      <c r="Q38">
        <f t="shared" si="9"/>
        <v>8.6979999999999862</v>
      </c>
      <c r="R38">
        <v>245.11181999999999</v>
      </c>
      <c r="S38">
        <f t="shared" si="6"/>
        <v>16883.847734633586</v>
      </c>
      <c r="U38">
        <f t="shared" si="10"/>
        <v>7.6979999999999853</v>
      </c>
      <c r="V38">
        <f t="shared" si="7"/>
        <v>216.01919239225745</v>
      </c>
    </row>
    <row r="39" spans="1:22" x14ac:dyDescent="0.25">
      <c r="A39" t="s">
        <v>148</v>
      </c>
      <c r="B39">
        <v>120.9</v>
      </c>
      <c r="C39">
        <v>7.7000999999999999</v>
      </c>
      <c r="D39" s="1">
        <v>5.9080000000000002E-7</v>
      </c>
      <c r="E39">
        <v>85</v>
      </c>
      <c r="G39">
        <v>98</v>
      </c>
      <c r="H39">
        <v>138.5</v>
      </c>
      <c r="I39">
        <v>447.5</v>
      </c>
      <c r="J39">
        <f t="shared" si="8"/>
        <v>7.7179999999999849</v>
      </c>
      <c r="K39">
        <f t="shared" si="1"/>
        <v>48.5625</v>
      </c>
      <c r="L39">
        <f t="shared" si="2"/>
        <v>69.8125</v>
      </c>
      <c r="M39">
        <f t="shared" si="3"/>
        <v>221.1875</v>
      </c>
      <c r="N39">
        <f t="shared" si="4"/>
        <v>25.291666666666668</v>
      </c>
      <c r="O39">
        <v>0.98192316099999921</v>
      </c>
      <c r="P39">
        <f t="shared" si="5"/>
        <v>225.25947934127626</v>
      </c>
      <c r="Q39">
        <f t="shared" si="9"/>
        <v>8.7179999999999858</v>
      </c>
      <c r="R39">
        <v>243.54955000000001</v>
      </c>
      <c r="S39">
        <f t="shared" si="6"/>
        <v>16776.23509971298</v>
      </c>
      <c r="U39">
        <f t="shared" si="10"/>
        <v>7.7179999999999849</v>
      </c>
      <c r="V39">
        <f t="shared" si="7"/>
        <v>225.25947934127626</v>
      </c>
    </row>
    <row r="40" spans="1:22" x14ac:dyDescent="0.25">
      <c r="A40" t="s">
        <v>149</v>
      </c>
      <c r="B40">
        <v>120</v>
      </c>
      <c r="C40">
        <v>7.7205000000000004</v>
      </c>
      <c r="D40" s="1">
        <v>5.8920000000000001E-7</v>
      </c>
      <c r="E40">
        <v>85</v>
      </c>
      <c r="G40">
        <v>93</v>
      </c>
      <c r="H40">
        <v>144.5</v>
      </c>
      <c r="I40">
        <v>462</v>
      </c>
      <c r="J40">
        <f t="shared" si="8"/>
        <v>7.7379999999999844</v>
      </c>
      <c r="K40">
        <f t="shared" si="1"/>
        <v>50.9375</v>
      </c>
      <c r="L40">
        <f t="shared" si="2"/>
        <v>73</v>
      </c>
      <c r="M40">
        <f t="shared" si="3"/>
        <v>238.875</v>
      </c>
      <c r="N40">
        <f t="shared" si="4"/>
        <v>26.604166666666668</v>
      </c>
      <c r="O40">
        <v>0.98227840000000022</v>
      </c>
      <c r="P40">
        <f t="shared" si="5"/>
        <v>243.18462057192741</v>
      </c>
      <c r="Q40">
        <f t="shared" si="9"/>
        <v>8.7379999999999853</v>
      </c>
      <c r="R40">
        <v>228.73021</v>
      </c>
      <c r="S40">
        <f t="shared" si="6"/>
        <v>15755.445975435883</v>
      </c>
      <c r="U40">
        <f t="shared" si="10"/>
        <v>7.7379999999999844</v>
      </c>
      <c r="V40">
        <f t="shared" si="7"/>
        <v>243.18462057192741</v>
      </c>
    </row>
    <row r="41" spans="1:22" x14ac:dyDescent="0.25">
      <c r="A41" t="s">
        <v>150</v>
      </c>
      <c r="B41">
        <v>121</v>
      </c>
      <c r="C41">
        <v>7.7397</v>
      </c>
      <c r="D41" s="1">
        <v>5.8500000000000001E-7</v>
      </c>
      <c r="E41">
        <v>85</v>
      </c>
      <c r="G41">
        <v>92</v>
      </c>
      <c r="H41">
        <v>134</v>
      </c>
      <c r="I41">
        <v>467</v>
      </c>
      <c r="J41">
        <f t="shared" si="8"/>
        <v>7.757999999999984</v>
      </c>
      <c r="K41">
        <f t="shared" si="1"/>
        <v>49.4375</v>
      </c>
      <c r="L41">
        <f t="shared" si="2"/>
        <v>73.75</v>
      </c>
      <c r="M41">
        <f t="shared" si="3"/>
        <v>251.625</v>
      </c>
      <c r="N41">
        <f t="shared" si="4"/>
        <v>24.854166666666668</v>
      </c>
      <c r="O41">
        <v>0.98259289599999988</v>
      </c>
      <c r="P41">
        <f t="shared" si="5"/>
        <v>256.08265745084321</v>
      </c>
      <c r="Q41">
        <f t="shared" si="9"/>
        <v>8.7579999999999849</v>
      </c>
      <c r="R41">
        <v>275.08515999999997</v>
      </c>
      <c r="S41">
        <f t="shared" si="6"/>
        <v>18948.478108878298</v>
      </c>
      <c r="U41">
        <f t="shared" si="10"/>
        <v>7.757999999999984</v>
      </c>
      <c r="V41">
        <f t="shared" si="7"/>
        <v>256.08265745084321</v>
      </c>
    </row>
    <row r="42" spans="1:22" x14ac:dyDescent="0.25">
      <c r="A42" t="s">
        <v>151</v>
      </c>
      <c r="B42">
        <v>120</v>
      </c>
      <c r="C42">
        <v>7.7588999999999997</v>
      </c>
      <c r="D42" s="1">
        <v>5.8309999999999997E-7</v>
      </c>
      <c r="E42">
        <v>85</v>
      </c>
      <c r="G42">
        <v>96</v>
      </c>
      <c r="H42">
        <v>143</v>
      </c>
      <c r="I42">
        <v>500.5</v>
      </c>
      <c r="J42">
        <f t="shared" si="8"/>
        <v>7.7779999999999836</v>
      </c>
      <c r="K42">
        <f t="shared" si="1"/>
        <v>51.9375</v>
      </c>
      <c r="L42">
        <f t="shared" si="2"/>
        <v>70.25</v>
      </c>
      <c r="M42">
        <f t="shared" si="3"/>
        <v>253.75</v>
      </c>
      <c r="N42">
        <f t="shared" si="4"/>
        <v>28.520833333333332</v>
      </c>
      <c r="O42">
        <v>0.98281532099999946</v>
      </c>
      <c r="P42">
        <f t="shared" si="5"/>
        <v>258.18685828158772</v>
      </c>
      <c r="Q42">
        <f t="shared" si="9"/>
        <v>8.7779999999999845</v>
      </c>
      <c r="R42">
        <v>260.995</v>
      </c>
      <c r="S42">
        <f t="shared" si="6"/>
        <v>17977.916526019402</v>
      </c>
      <c r="U42">
        <f t="shared" si="10"/>
        <v>7.7779999999999836</v>
      </c>
      <c r="V42">
        <f t="shared" si="7"/>
        <v>258.18685828158772</v>
      </c>
    </row>
    <row r="43" spans="1:22" x14ac:dyDescent="0.25">
      <c r="A43" t="s">
        <v>152</v>
      </c>
      <c r="B43">
        <v>120.9</v>
      </c>
      <c r="C43">
        <v>7.7784000000000004</v>
      </c>
      <c r="D43" s="1">
        <v>5.8319999999999998E-7</v>
      </c>
      <c r="E43">
        <v>85</v>
      </c>
      <c r="G43">
        <v>101</v>
      </c>
      <c r="H43">
        <v>137.5</v>
      </c>
      <c r="I43">
        <v>522.5</v>
      </c>
      <c r="J43">
        <f t="shared" si="8"/>
        <v>7.7979999999999832</v>
      </c>
      <c r="K43">
        <f t="shared" si="1"/>
        <v>51.875</v>
      </c>
      <c r="L43">
        <f t="shared" si="2"/>
        <v>74.25</v>
      </c>
      <c r="M43">
        <f t="shared" si="3"/>
        <v>270.5625</v>
      </c>
      <c r="N43">
        <f t="shared" si="4"/>
        <v>27.125</v>
      </c>
      <c r="O43">
        <v>0.98299242399999898</v>
      </c>
      <c r="P43">
        <f t="shared" si="5"/>
        <v>275.24372863325374</v>
      </c>
      <c r="Q43">
        <f t="shared" si="9"/>
        <v>8.7979999999999841</v>
      </c>
      <c r="R43">
        <v>274.81171999999998</v>
      </c>
      <c r="S43">
        <f t="shared" si="6"/>
        <v>18929.642953052036</v>
      </c>
      <c r="U43">
        <f t="shared" si="10"/>
        <v>7.7979999999999832</v>
      </c>
      <c r="V43">
        <f t="shared" si="7"/>
        <v>275.24372863325374</v>
      </c>
    </row>
    <row r="44" spans="1:22" x14ac:dyDescent="0.25">
      <c r="A44" t="s">
        <v>153</v>
      </c>
      <c r="B44">
        <v>120.9</v>
      </c>
      <c r="C44">
        <v>7.7994000000000003</v>
      </c>
      <c r="D44" s="1">
        <v>5.8149999999999996E-7</v>
      </c>
      <c r="E44">
        <v>85</v>
      </c>
      <c r="G44">
        <v>97</v>
      </c>
      <c r="H44">
        <v>157</v>
      </c>
      <c r="I44">
        <v>551</v>
      </c>
      <c r="J44">
        <f t="shared" si="8"/>
        <v>7.8179999999999827</v>
      </c>
      <c r="K44">
        <f t="shared" si="1"/>
        <v>48.625</v>
      </c>
      <c r="L44">
        <f t="shared" si="2"/>
        <v>72.4375</v>
      </c>
      <c r="M44">
        <f t="shared" si="3"/>
        <v>272.625</v>
      </c>
      <c r="N44">
        <f t="shared" si="4"/>
        <v>24.479166666666668</v>
      </c>
      <c r="O44">
        <v>0.98309846400000023</v>
      </c>
      <c r="P44">
        <f t="shared" si="5"/>
        <v>277.31199872976299</v>
      </c>
      <c r="Q44">
        <f t="shared" si="9"/>
        <v>8.8179999999999836</v>
      </c>
      <c r="R44">
        <v>291.65231</v>
      </c>
      <c r="S44">
        <f t="shared" si="6"/>
        <v>20089.660276253315</v>
      </c>
      <c r="U44">
        <f t="shared" si="10"/>
        <v>7.8179999999999827</v>
      </c>
      <c r="V44">
        <f t="shared" si="7"/>
        <v>277.31199872976299</v>
      </c>
    </row>
    <row r="45" spans="1:22" x14ac:dyDescent="0.25">
      <c r="A45" t="s">
        <v>154</v>
      </c>
      <c r="B45">
        <v>120.9</v>
      </c>
      <c r="C45">
        <v>7.8197999999999999</v>
      </c>
      <c r="D45" s="1">
        <v>5.778E-7</v>
      </c>
      <c r="E45">
        <v>85</v>
      </c>
      <c r="G45">
        <v>121.5</v>
      </c>
      <c r="H45">
        <v>140.5</v>
      </c>
      <c r="I45">
        <v>608</v>
      </c>
      <c r="J45">
        <f t="shared" si="8"/>
        <v>7.8379999999999823</v>
      </c>
      <c r="K45">
        <f t="shared" si="1"/>
        <v>57.0625</v>
      </c>
      <c r="L45">
        <f t="shared" si="2"/>
        <v>76.875</v>
      </c>
      <c r="M45">
        <f t="shared" si="3"/>
        <v>309.8125</v>
      </c>
      <c r="N45">
        <f t="shared" si="4"/>
        <v>31.4375</v>
      </c>
      <c r="O45">
        <v>0.9831069759999993</v>
      </c>
      <c r="P45">
        <f t="shared" si="5"/>
        <v>315.13610172978798</v>
      </c>
      <c r="Q45">
        <f t="shared" si="9"/>
        <v>8.8379999999999832</v>
      </c>
      <c r="R45">
        <v>289.39278999999999</v>
      </c>
      <c r="S45">
        <f t="shared" si="6"/>
        <v>19934.019509384711</v>
      </c>
      <c r="U45">
        <f t="shared" si="10"/>
        <v>7.8379999999999823</v>
      </c>
      <c r="V45">
        <f t="shared" si="7"/>
        <v>315.13610172978798</v>
      </c>
    </row>
    <row r="46" spans="1:22" x14ac:dyDescent="0.25">
      <c r="A46" t="s">
        <v>155</v>
      </c>
      <c r="B46">
        <v>120.9</v>
      </c>
      <c r="C46">
        <v>7.8391000000000002</v>
      </c>
      <c r="D46" s="1">
        <v>5.7420000000000005E-7</v>
      </c>
      <c r="E46">
        <v>85</v>
      </c>
      <c r="G46">
        <v>105</v>
      </c>
      <c r="H46">
        <v>148</v>
      </c>
      <c r="I46">
        <v>561.5</v>
      </c>
      <c r="J46">
        <f t="shared" si="8"/>
        <v>7.8579999999999819</v>
      </c>
      <c r="K46">
        <f t="shared" si="1"/>
        <v>52.3125</v>
      </c>
      <c r="L46">
        <f t="shared" si="2"/>
        <v>81.5625</v>
      </c>
      <c r="M46">
        <f t="shared" si="3"/>
        <v>308.125</v>
      </c>
      <c r="N46">
        <f t="shared" si="4"/>
        <v>25.125</v>
      </c>
      <c r="O46">
        <v>0.98303094399999935</v>
      </c>
      <c r="P46">
        <f t="shared" si="5"/>
        <v>313.44384617866132</v>
      </c>
      <c r="Q46">
        <f t="shared" si="9"/>
        <v>8.8579999999999828</v>
      </c>
      <c r="R46">
        <v>323.57218</v>
      </c>
      <c r="S46">
        <f t="shared" si="6"/>
        <v>22288.371969509473</v>
      </c>
      <c r="U46">
        <f t="shared" si="10"/>
        <v>7.8579999999999819</v>
      </c>
      <c r="V46">
        <f t="shared" si="7"/>
        <v>313.44384617866132</v>
      </c>
    </row>
    <row r="47" spans="1:22" x14ac:dyDescent="0.25">
      <c r="A47" t="s">
        <v>156</v>
      </c>
      <c r="B47">
        <v>120.9</v>
      </c>
      <c r="C47">
        <v>7.8605</v>
      </c>
      <c r="D47" s="1">
        <v>5.7270000000000004E-7</v>
      </c>
      <c r="E47">
        <v>85</v>
      </c>
      <c r="G47">
        <v>97.5</v>
      </c>
      <c r="H47">
        <v>155.5</v>
      </c>
      <c r="I47">
        <v>627.5</v>
      </c>
      <c r="J47">
        <f t="shared" si="8"/>
        <v>7.8779999999999815</v>
      </c>
      <c r="K47">
        <f t="shared" si="1"/>
        <v>52.5</v>
      </c>
      <c r="L47">
        <f t="shared" si="2"/>
        <v>79.25</v>
      </c>
      <c r="M47">
        <f t="shared" si="3"/>
        <v>328.125</v>
      </c>
      <c r="N47">
        <f t="shared" si="4"/>
        <v>26.083333333333332</v>
      </c>
      <c r="O47">
        <v>0.98288618399999983</v>
      </c>
      <c r="P47">
        <f t="shared" si="5"/>
        <v>333.83824632130558</v>
      </c>
      <c r="Q47">
        <f t="shared" si="9"/>
        <v>8.8779999999999824</v>
      </c>
      <c r="R47">
        <v>301.61667</v>
      </c>
      <c r="S47">
        <f t="shared" si="6"/>
        <v>20776.02757185364</v>
      </c>
      <c r="U47">
        <f t="shared" si="10"/>
        <v>7.8779999999999815</v>
      </c>
      <c r="V47">
        <f t="shared" si="7"/>
        <v>333.83824632130558</v>
      </c>
    </row>
    <row r="48" spans="1:22" x14ac:dyDescent="0.25">
      <c r="A48" t="s">
        <v>157</v>
      </c>
      <c r="B48">
        <v>120.9</v>
      </c>
      <c r="C48">
        <v>7.8830999999999998</v>
      </c>
      <c r="D48" s="1">
        <v>5.6840000000000003E-7</v>
      </c>
      <c r="E48">
        <v>85</v>
      </c>
      <c r="G48">
        <v>107</v>
      </c>
      <c r="H48">
        <v>173.5</v>
      </c>
      <c r="I48">
        <v>705.5</v>
      </c>
      <c r="J48">
        <f t="shared" si="8"/>
        <v>7.897999999999981</v>
      </c>
      <c r="K48">
        <f t="shared" si="1"/>
        <v>52.1875</v>
      </c>
      <c r="L48">
        <f t="shared" si="2"/>
        <v>83.6875</v>
      </c>
      <c r="M48">
        <f t="shared" si="3"/>
        <v>360.5625</v>
      </c>
      <c r="N48">
        <f t="shared" si="4"/>
        <v>24.291666666666668</v>
      </c>
      <c r="O48">
        <v>0.98261718899999906</v>
      </c>
      <c r="P48">
        <f t="shared" si="5"/>
        <v>366.9409654505854</v>
      </c>
      <c r="Q48">
        <f t="shared" si="9"/>
        <v>8.8979999999999819</v>
      </c>
      <c r="R48">
        <v>315.41043000000002</v>
      </c>
      <c r="S48">
        <f t="shared" si="6"/>
        <v>21726.172462981613</v>
      </c>
      <c r="U48">
        <f t="shared" si="10"/>
        <v>7.897999999999981</v>
      </c>
      <c r="V48">
        <f t="shared" si="7"/>
        <v>366.9409654505854</v>
      </c>
    </row>
    <row r="49" spans="1:22" x14ac:dyDescent="0.25">
      <c r="A49" t="s">
        <v>158</v>
      </c>
      <c r="B49">
        <v>120.9</v>
      </c>
      <c r="C49">
        <v>7.9028</v>
      </c>
      <c r="D49" s="1">
        <v>5.6810000000000001E-7</v>
      </c>
      <c r="E49">
        <v>85</v>
      </c>
      <c r="G49">
        <v>129</v>
      </c>
      <c r="H49">
        <v>176.5</v>
      </c>
      <c r="I49">
        <v>761.5</v>
      </c>
      <c r="J49">
        <f t="shared" si="8"/>
        <v>7.9179999999999806</v>
      </c>
      <c r="K49">
        <f t="shared" si="1"/>
        <v>56.9375</v>
      </c>
      <c r="L49">
        <f t="shared" si="2"/>
        <v>85.625</v>
      </c>
      <c r="M49">
        <f t="shared" si="3"/>
        <v>387.625</v>
      </c>
      <c r="N49">
        <f t="shared" si="4"/>
        <v>28.395833333333332</v>
      </c>
      <c r="O49">
        <v>0.9823604640000001</v>
      </c>
      <c r="P49">
        <f t="shared" si="5"/>
        <v>394.58530163323019</v>
      </c>
      <c r="Q49">
        <f t="shared" si="9"/>
        <v>8.9179999999999815</v>
      </c>
      <c r="R49">
        <v>313.76069999999999</v>
      </c>
      <c r="S49">
        <f t="shared" si="6"/>
        <v>21612.535388591412</v>
      </c>
      <c r="U49">
        <f t="shared" si="10"/>
        <v>7.9179999999999806</v>
      </c>
      <c r="V49">
        <f t="shared" si="7"/>
        <v>394.58530163323019</v>
      </c>
    </row>
    <row r="50" spans="1:22" x14ac:dyDescent="0.25">
      <c r="A50" t="s">
        <v>159</v>
      </c>
      <c r="B50">
        <v>120.9</v>
      </c>
      <c r="C50">
        <v>7.9203999999999999</v>
      </c>
      <c r="D50" s="1">
        <v>5.6479999999999998E-7</v>
      </c>
      <c r="E50">
        <v>85</v>
      </c>
      <c r="G50">
        <v>115</v>
      </c>
      <c r="H50">
        <v>170.5</v>
      </c>
      <c r="I50">
        <v>817</v>
      </c>
      <c r="J50">
        <f t="shared" si="8"/>
        <v>7.9379999999999802</v>
      </c>
      <c r="K50">
        <f t="shared" si="1"/>
        <v>54.9375</v>
      </c>
      <c r="L50">
        <f t="shared" si="2"/>
        <v>85.8125</v>
      </c>
      <c r="M50">
        <f t="shared" si="3"/>
        <v>413.8125</v>
      </c>
      <c r="N50">
        <f t="shared" si="4"/>
        <v>26.333333333333332</v>
      </c>
      <c r="O50">
        <v>0.98195784900000049</v>
      </c>
      <c r="P50">
        <f t="shared" si="5"/>
        <v>421.41574653272085</v>
      </c>
      <c r="Q50">
        <f t="shared" si="9"/>
        <v>8.9379999999999811</v>
      </c>
      <c r="R50">
        <v>285.79243000000002</v>
      </c>
      <c r="S50">
        <f t="shared" si="6"/>
        <v>19686.018698857235</v>
      </c>
      <c r="U50">
        <f t="shared" si="10"/>
        <v>7.9379999999999802</v>
      </c>
      <c r="V50">
        <f t="shared" si="7"/>
        <v>421.41574653272085</v>
      </c>
    </row>
    <row r="51" spans="1:22" x14ac:dyDescent="0.25">
      <c r="A51" t="s">
        <v>160</v>
      </c>
      <c r="B51">
        <v>120.9</v>
      </c>
      <c r="C51">
        <v>7.9412000000000003</v>
      </c>
      <c r="D51" s="1">
        <v>5.6240000000000001E-7</v>
      </c>
      <c r="E51">
        <v>85</v>
      </c>
      <c r="G51">
        <v>89</v>
      </c>
      <c r="H51">
        <v>192.5</v>
      </c>
      <c r="I51">
        <v>846</v>
      </c>
      <c r="J51">
        <f t="shared" si="8"/>
        <v>7.9579999999999798</v>
      </c>
      <c r="K51">
        <f t="shared" si="1"/>
        <v>53.5625</v>
      </c>
      <c r="L51">
        <f t="shared" si="2"/>
        <v>85</v>
      </c>
      <c r="M51">
        <f t="shared" si="3"/>
        <v>437.5625</v>
      </c>
      <c r="N51">
        <f t="shared" si="4"/>
        <v>25.229166666666668</v>
      </c>
      <c r="O51">
        <v>0.98147466399999939</v>
      </c>
      <c r="P51">
        <f t="shared" si="5"/>
        <v>445.8214929529758</v>
      </c>
      <c r="Q51">
        <f t="shared" si="9"/>
        <v>8.9579999999999806</v>
      </c>
      <c r="R51">
        <v>303.23030999999997</v>
      </c>
      <c r="S51">
        <f t="shared" si="6"/>
        <v>20887.178686714251</v>
      </c>
      <c r="U51">
        <f t="shared" si="10"/>
        <v>7.9579999999999798</v>
      </c>
      <c r="V51">
        <f t="shared" si="7"/>
        <v>445.8214929529758</v>
      </c>
    </row>
    <row r="52" spans="1:22" x14ac:dyDescent="0.25">
      <c r="A52" t="s">
        <v>161</v>
      </c>
      <c r="B52">
        <v>120.9</v>
      </c>
      <c r="C52">
        <v>7.9600999999999997</v>
      </c>
      <c r="D52" s="1">
        <v>5.6179999999999996E-7</v>
      </c>
      <c r="E52">
        <v>85</v>
      </c>
      <c r="G52">
        <v>130</v>
      </c>
      <c r="H52">
        <v>178</v>
      </c>
      <c r="I52">
        <v>931</v>
      </c>
      <c r="J52">
        <f t="shared" si="8"/>
        <v>7.9779999999999793</v>
      </c>
      <c r="K52">
        <f t="shared" si="1"/>
        <v>61.4375</v>
      </c>
      <c r="L52">
        <f t="shared" si="2"/>
        <v>84.75</v>
      </c>
      <c r="M52">
        <f t="shared" si="3"/>
        <v>465.875</v>
      </c>
      <c r="N52">
        <f t="shared" si="4"/>
        <v>33.1875</v>
      </c>
      <c r="O52">
        <v>0.98090148100000008</v>
      </c>
      <c r="P52">
        <f t="shared" si="5"/>
        <v>474.94576063342691</v>
      </c>
      <c r="Q52">
        <f t="shared" si="9"/>
        <v>8.9779999999999802</v>
      </c>
      <c r="R52">
        <v>321.30768</v>
      </c>
      <c r="S52">
        <f t="shared" si="6"/>
        <v>22132.388169156322</v>
      </c>
      <c r="U52">
        <f t="shared" si="10"/>
        <v>7.9779999999999793</v>
      </c>
      <c r="V52">
        <f t="shared" si="7"/>
        <v>474.94576063342691</v>
      </c>
    </row>
    <row r="53" spans="1:22" x14ac:dyDescent="0.25">
      <c r="A53" t="s">
        <v>162</v>
      </c>
      <c r="B53">
        <v>120.9</v>
      </c>
      <c r="C53">
        <v>7.9802</v>
      </c>
      <c r="D53" s="1">
        <v>5.5850000000000003E-7</v>
      </c>
      <c r="E53">
        <v>85</v>
      </c>
      <c r="G53">
        <v>110.5</v>
      </c>
      <c r="H53">
        <v>145.5</v>
      </c>
      <c r="I53">
        <v>903.5</v>
      </c>
      <c r="J53">
        <f t="shared" si="8"/>
        <v>7.9979999999999789</v>
      </c>
      <c r="K53">
        <f t="shared" si="1"/>
        <v>52.375</v>
      </c>
      <c r="L53">
        <f t="shared" si="2"/>
        <v>81.375</v>
      </c>
      <c r="M53">
        <f t="shared" si="3"/>
        <v>472.75</v>
      </c>
      <c r="N53">
        <f t="shared" si="4"/>
        <v>25.25</v>
      </c>
      <c r="O53">
        <v>0.98029322500000049</v>
      </c>
      <c r="P53">
        <f t="shared" si="5"/>
        <v>482.25366445840712</v>
      </c>
      <c r="Q53">
        <f t="shared" si="9"/>
        <v>8.9979999999999798</v>
      </c>
      <c r="R53">
        <v>356.88810999999998</v>
      </c>
      <c r="S53">
        <f t="shared" si="6"/>
        <v>24583.247382933889</v>
      </c>
      <c r="U53">
        <f t="shared" si="10"/>
        <v>7.9979999999999789</v>
      </c>
      <c r="V53">
        <f t="shared" si="7"/>
        <v>482.25366445840712</v>
      </c>
    </row>
    <row r="54" spans="1:22" x14ac:dyDescent="0.25">
      <c r="A54" t="s">
        <v>163</v>
      </c>
      <c r="B54">
        <v>120.9</v>
      </c>
      <c r="C54">
        <v>7.9997999999999996</v>
      </c>
      <c r="D54" s="1">
        <v>5.5749999999999996E-7</v>
      </c>
      <c r="E54">
        <v>85</v>
      </c>
      <c r="G54">
        <v>115</v>
      </c>
      <c r="H54">
        <v>191</v>
      </c>
      <c r="I54">
        <v>977</v>
      </c>
      <c r="J54">
        <f t="shared" si="8"/>
        <v>8.0179999999999794</v>
      </c>
      <c r="K54">
        <f t="shared" si="1"/>
        <v>57.5625</v>
      </c>
      <c r="L54">
        <f t="shared" si="2"/>
        <v>92.625</v>
      </c>
      <c r="M54">
        <f t="shared" si="3"/>
        <v>494.875</v>
      </c>
      <c r="N54">
        <f t="shared" si="4"/>
        <v>26.6875</v>
      </c>
      <c r="O54">
        <v>0.97960374899999891</v>
      </c>
      <c r="P54">
        <f t="shared" si="5"/>
        <v>505.17875263868609</v>
      </c>
      <c r="Q54">
        <f t="shared" si="9"/>
        <v>9.0179999999999794</v>
      </c>
      <c r="R54">
        <v>328.93535000000003</v>
      </c>
      <c r="S54">
        <f t="shared" si="6"/>
        <v>22657.799056522068</v>
      </c>
      <c r="U54">
        <f t="shared" si="10"/>
        <v>8.0179999999999794</v>
      </c>
      <c r="V54">
        <f t="shared" si="7"/>
        <v>505.17875263868609</v>
      </c>
    </row>
    <row r="55" spans="1:22" x14ac:dyDescent="0.25">
      <c r="A55" t="s">
        <v>164</v>
      </c>
      <c r="B55">
        <v>121</v>
      </c>
      <c r="C55">
        <v>7.0007000000000001</v>
      </c>
      <c r="D55" s="1">
        <v>5.5170000000000005E-7</v>
      </c>
      <c r="E55">
        <v>85</v>
      </c>
      <c r="G55">
        <v>3</v>
      </c>
      <c r="H55">
        <v>0</v>
      </c>
      <c r="I55">
        <v>21</v>
      </c>
      <c r="U55">
        <f>U54+0.02</f>
        <v>8.0379999999999789</v>
      </c>
      <c r="V55">
        <f>S5</f>
        <v>-70.537465699111664</v>
      </c>
    </row>
    <row r="56" spans="1:22" x14ac:dyDescent="0.25">
      <c r="A56" t="s">
        <v>165</v>
      </c>
      <c r="B56">
        <v>120.9</v>
      </c>
      <c r="C56">
        <v>7.0187999999999997</v>
      </c>
      <c r="D56" s="1">
        <v>5.5049999999999996E-7</v>
      </c>
      <c r="E56">
        <v>85</v>
      </c>
      <c r="G56">
        <v>3</v>
      </c>
      <c r="H56">
        <v>3</v>
      </c>
      <c r="I56">
        <v>20</v>
      </c>
      <c r="U56">
        <f t="shared" ref="U56:U104" si="11">U55+0.02</f>
        <v>8.0579999999999785</v>
      </c>
      <c r="V56">
        <f t="shared" ref="V56:V104" si="12">S6</f>
        <v>529.45978459902233</v>
      </c>
    </row>
    <row r="57" spans="1:22" x14ac:dyDescent="0.25">
      <c r="A57" t="s">
        <v>166</v>
      </c>
      <c r="B57">
        <v>120.9</v>
      </c>
      <c r="C57">
        <v>7.0425000000000004</v>
      </c>
      <c r="D57" s="1">
        <v>5.4789999999999998E-7</v>
      </c>
      <c r="E57">
        <v>85</v>
      </c>
      <c r="G57">
        <v>2</v>
      </c>
      <c r="H57">
        <v>4</v>
      </c>
      <c r="I57">
        <v>27</v>
      </c>
      <c r="U57">
        <f t="shared" si="11"/>
        <v>8.0779999999999781</v>
      </c>
      <c r="V57">
        <f t="shared" si="12"/>
        <v>1012.768477903449</v>
      </c>
    </row>
    <row r="58" spans="1:22" x14ac:dyDescent="0.25">
      <c r="A58" t="s">
        <v>167</v>
      </c>
      <c r="B58">
        <v>120.9</v>
      </c>
      <c r="C58">
        <v>7.0570000000000004</v>
      </c>
      <c r="D58" s="1">
        <v>5.5209999999999997E-7</v>
      </c>
      <c r="E58">
        <v>85</v>
      </c>
      <c r="G58">
        <v>3</v>
      </c>
      <c r="H58">
        <v>3</v>
      </c>
      <c r="I58">
        <v>25</v>
      </c>
      <c r="U58">
        <f t="shared" si="11"/>
        <v>8.0979999999999777</v>
      </c>
      <c r="V58">
        <f t="shared" si="12"/>
        <v>695.50383403213812</v>
      </c>
    </row>
    <row r="59" spans="1:22" x14ac:dyDescent="0.25">
      <c r="A59" t="s">
        <v>168</v>
      </c>
      <c r="B59">
        <v>120.9</v>
      </c>
      <c r="C59">
        <v>7.0791000000000004</v>
      </c>
      <c r="D59" s="1">
        <v>5.4990000000000002E-7</v>
      </c>
      <c r="E59">
        <v>85</v>
      </c>
      <c r="G59">
        <v>4</v>
      </c>
      <c r="H59">
        <v>3</v>
      </c>
      <c r="I59">
        <v>22.5</v>
      </c>
      <c r="U59">
        <f t="shared" si="11"/>
        <v>8.1179999999999772</v>
      </c>
      <c r="V59">
        <f t="shared" si="12"/>
        <v>967.6313329728182</v>
      </c>
    </row>
    <row r="60" spans="1:22" x14ac:dyDescent="0.25">
      <c r="A60" t="s">
        <v>169</v>
      </c>
      <c r="B60">
        <v>120</v>
      </c>
      <c r="C60">
        <v>7.0994999999999999</v>
      </c>
      <c r="D60" s="1">
        <v>5.4809999999999999E-7</v>
      </c>
      <c r="E60">
        <v>85</v>
      </c>
      <c r="G60">
        <v>4</v>
      </c>
      <c r="H60">
        <v>4</v>
      </c>
      <c r="I60">
        <v>29</v>
      </c>
      <c r="U60">
        <f t="shared" si="11"/>
        <v>8.1379999999999768</v>
      </c>
      <c r="V60">
        <f>S10</f>
        <v>614.32268680042819</v>
      </c>
    </row>
    <row r="61" spans="1:22" x14ac:dyDescent="0.25">
      <c r="A61" t="s">
        <v>170</v>
      </c>
      <c r="B61">
        <v>120.9</v>
      </c>
      <c r="C61">
        <v>7.1205999999999996</v>
      </c>
      <c r="D61" s="1">
        <v>5.4779999999999997E-7</v>
      </c>
      <c r="E61">
        <v>85</v>
      </c>
      <c r="G61">
        <v>4</v>
      </c>
      <c r="H61">
        <v>2</v>
      </c>
      <c r="I61">
        <v>31</v>
      </c>
      <c r="U61">
        <f t="shared" si="11"/>
        <v>8.1579999999999764</v>
      </c>
      <c r="V61">
        <f t="shared" si="12"/>
        <v>1265.3492676252224</v>
      </c>
    </row>
    <row r="62" spans="1:22" x14ac:dyDescent="0.25">
      <c r="A62" t="s">
        <v>171</v>
      </c>
      <c r="B62">
        <v>120.9</v>
      </c>
      <c r="C62">
        <v>7.1398999999999999</v>
      </c>
      <c r="D62" s="1">
        <v>5.4430000000000002E-7</v>
      </c>
      <c r="E62">
        <v>85</v>
      </c>
      <c r="G62">
        <v>5</v>
      </c>
      <c r="H62">
        <v>7</v>
      </c>
      <c r="I62">
        <v>27.5</v>
      </c>
      <c r="U62">
        <f t="shared" si="11"/>
        <v>8.177999999999976</v>
      </c>
      <c r="V62">
        <f t="shared" si="12"/>
        <v>1622.0358981514737</v>
      </c>
    </row>
    <row r="63" spans="1:22" x14ac:dyDescent="0.25">
      <c r="A63" t="s">
        <v>172</v>
      </c>
      <c r="B63">
        <v>120.9</v>
      </c>
      <c r="C63">
        <v>7.1604999999999999</v>
      </c>
      <c r="D63" s="1">
        <v>5.4339999999999996E-7</v>
      </c>
      <c r="E63">
        <v>85</v>
      </c>
      <c r="G63">
        <v>1</v>
      </c>
      <c r="H63">
        <v>4</v>
      </c>
      <c r="I63">
        <v>18</v>
      </c>
      <c r="U63">
        <f t="shared" si="11"/>
        <v>8.1979999999999755</v>
      </c>
      <c r="V63">
        <f t="shared" si="12"/>
        <v>1339.8261078185699</v>
      </c>
    </row>
    <row r="64" spans="1:22" x14ac:dyDescent="0.25">
      <c r="A64" t="s">
        <v>173</v>
      </c>
      <c r="B64">
        <v>120.9</v>
      </c>
      <c r="C64">
        <v>7.1801000000000004</v>
      </c>
      <c r="D64" s="1">
        <v>5.4069999999999996E-7</v>
      </c>
      <c r="E64">
        <v>85</v>
      </c>
      <c r="G64">
        <v>4</v>
      </c>
      <c r="H64">
        <v>3</v>
      </c>
      <c r="I64">
        <v>30</v>
      </c>
      <c r="U64">
        <f t="shared" si="11"/>
        <v>8.2179999999999751</v>
      </c>
      <c r="V64">
        <f t="shared" si="12"/>
        <v>2671.5495994147764</v>
      </c>
    </row>
    <row r="65" spans="1:22" x14ac:dyDescent="0.25">
      <c r="A65" t="s">
        <v>174</v>
      </c>
      <c r="B65">
        <v>120</v>
      </c>
      <c r="C65">
        <v>7.2004000000000001</v>
      </c>
      <c r="D65" s="1">
        <v>5.383E-7</v>
      </c>
      <c r="E65">
        <v>85</v>
      </c>
      <c r="G65">
        <v>1</v>
      </c>
      <c r="H65">
        <v>6.5</v>
      </c>
      <c r="I65">
        <v>31</v>
      </c>
      <c r="U65">
        <f t="shared" si="11"/>
        <v>8.2379999999999747</v>
      </c>
      <c r="V65">
        <f t="shared" si="12"/>
        <v>3056.3429333616946</v>
      </c>
    </row>
    <row r="66" spans="1:22" x14ac:dyDescent="0.25">
      <c r="A66" t="s">
        <v>175</v>
      </c>
      <c r="B66">
        <v>120.9</v>
      </c>
      <c r="C66">
        <v>7.2195999999999998</v>
      </c>
      <c r="D66" s="1">
        <v>5.3610000000000004E-7</v>
      </c>
      <c r="E66">
        <v>85</v>
      </c>
      <c r="G66">
        <v>3</v>
      </c>
      <c r="H66">
        <v>3</v>
      </c>
      <c r="I66">
        <v>29</v>
      </c>
      <c r="U66">
        <f t="shared" si="11"/>
        <v>8.2579999999999742</v>
      </c>
      <c r="V66">
        <f t="shared" si="12"/>
        <v>3608.87619714124</v>
      </c>
    </row>
    <row r="67" spans="1:22" x14ac:dyDescent="0.25">
      <c r="A67" t="s">
        <v>176</v>
      </c>
      <c r="B67">
        <v>120</v>
      </c>
      <c r="C67">
        <v>7.2412999999999998</v>
      </c>
      <c r="D67" s="1">
        <v>5.3389999999999998E-7</v>
      </c>
      <c r="E67">
        <v>85</v>
      </c>
      <c r="G67">
        <v>7</v>
      </c>
      <c r="H67">
        <v>3</v>
      </c>
      <c r="I67">
        <v>37</v>
      </c>
      <c r="U67">
        <f t="shared" si="11"/>
        <v>8.2779999999999738</v>
      </c>
      <c r="V67">
        <f t="shared" si="12"/>
        <v>4234.6505539830514</v>
      </c>
    </row>
    <row r="68" spans="1:22" x14ac:dyDescent="0.25">
      <c r="A68" t="s">
        <v>177</v>
      </c>
      <c r="B68">
        <v>120.9</v>
      </c>
      <c r="C68">
        <v>7.2610999999999999</v>
      </c>
      <c r="D68" s="1">
        <v>5.3119999999999999E-7</v>
      </c>
      <c r="E68">
        <v>85</v>
      </c>
      <c r="G68">
        <v>4</v>
      </c>
      <c r="H68">
        <v>5</v>
      </c>
      <c r="I68">
        <v>28.5</v>
      </c>
      <c r="U68">
        <f t="shared" si="11"/>
        <v>8.2979999999999734</v>
      </c>
      <c r="V68">
        <f t="shared" si="12"/>
        <v>4864.7631134065541</v>
      </c>
    </row>
    <row r="69" spans="1:22" x14ac:dyDescent="0.25">
      <c r="A69" t="s">
        <v>178</v>
      </c>
      <c r="B69">
        <v>120.9</v>
      </c>
      <c r="C69">
        <v>7.2804000000000002</v>
      </c>
      <c r="D69" s="1">
        <v>5.2929999999999996E-7</v>
      </c>
      <c r="E69">
        <v>85</v>
      </c>
      <c r="G69">
        <v>2</v>
      </c>
      <c r="H69">
        <v>6</v>
      </c>
      <c r="I69">
        <v>31.5</v>
      </c>
      <c r="U69">
        <f t="shared" si="11"/>
        <v>8.317999999999973</v>
      </c>
      <c r="V69">
        <f t="shared" si="12"/>
        <v>5411.7906208768809</v>
      </c>
    </row>
    <row r="70" spans="1:22" x14ac:dyDescent="0.25">
      <c r="A70" t="s">
        <v>179</v>
      </c>
      <c r="B70">
        <v>120</v>
      </c>
      <c r="C70">
        <v>7.3005000000000004</v>
      </c>
      <c r="D70" s="1">
        <v>5.3170000000000003E-7</v>
      </c>
      <c r="E70">
        <v>85</v>
      </c>
      <c r="G70">
        <v>3</v>
      </c>
      <c r="H70">
        <v>4</v>
      </c>
      <c r="I70">
        <v>27</v>
      </c>
      <c r="U70">
        <f t="shared" si="11"/>
        <v>8.3379999999999725</v>
      </c>
      <c r="V70">
        <f t="shared" si="12"/>
        <v>5710.5851847187396</v>
      </c>
    </row>
    <row r="71" spans="1:22" x14ac:dyDescent="0.25">
      <c r="A71" t="s">
        <v>180</v>
      </c>
      <c r="B71">
        <v>120.9</v>
      </c>
      <c r="C71">
        <v>7.3194999999999997</v>
      </c>
      <c r="D71" s="1">
        <v>5.2910000000000005E-7</v>
      </c>
      <c r="E71">
        <v>85</v>
      </c>
      <c r="G71">
        <v>7</v>
      </c>
      <c r="H71">
        <v>6</v>
      </c>
      <c r="I71">
        <v>38</v>
      </c>
      <c r="U71">
        <f t="shared" si="11"/>
        <v>8.3579999999999721</v>
      </c>
      <c r="V71">
        <f t="shared" si="12"/>
        <v>7151.6213245686158</v>
      </c>
    </row>
    <row r="72" spans="1:22" x14ac:dyDescent="0.25">
      <c r="A72" t="s">
        <v>181</v>
      </c>
      <c r="B72">
        <v>120.9</v>
      </c>
      <c r="C72">
        <v>7.3403</v>
      </c>
      <c r="D72" s="1">
        <v>5.2770000000000005E-7</v>
      </c>
      <c r="E72">
        <v>85</v>
      </c>
      <c r="G72">
        <v>7</v>
      </c>
      <c r="H72">
        <v>6</v>
      </c>
      <c r="I72">
        <v>27</v>
      </c>
      <c r="U72">
        <f t="shared" si="11"/>
        <v>8.3779999999999717</v>
      </c>
      <c r="V72">
        <f t="shared" si="12"/>
        <v>6924.3416652101532</v>
      </c>
    </row>
    <row r="73" spans="1:22" x14ac:dyDescent="0.25">
      <c r="A73" t="s">
        <v>182</v>
      </c>
      <c r="B73">
        <v>120</v>
      </c>
      <c r="C73">
        <v>7.3592000000000004</v>
      </c>
      <c r="D73" s="1">
        <v>5.2600000000000002E-7</v>
      </c>
      <c r="E73">
        <v>85</v>
      </c>
      <c r="G73">
        <v>6</v>
      </c>
      <c r="H73">
        <v>6</v>
      </c>
      <c r="I73">
        <v>28.5</v>
      </c>
      <c r="U73">
        <f t="shared" si="11"/>
        <v>8.3979999999999713</v>
      </c>
      <c r="V73">
        <f t="shared" si="12"/>
        <v>7507.6866374180345</v>
      </c>
    </row>
    <row r="74" spans="1:22" x14ac:dyDescent="0.25">
      <c r="A74" t="s">
        <v>183</v>
      </c>
      <c r="B74">
        <v>120.9</v>
      </c>
      <c r="C74">
        <v>7.3795000000000002</v>
      </c>
      <c r="D74" s="1">
        <v>5.2300000000000001E-7</v>
      </c>
      <c r="E74">
        <v>85</v>
      </c>
      <c r="G74">
        <v>10</v>
      </c>
      <c r="H74">
        <v>11</v>
      </c>
      <c r="I74">
        <v>55</v>
      </c>
      <c r="U74">
        <f t="shared" si="11"/>
        <v>8.4179999999999708</v>
      </c>
      <c r="V74">
        <f t="shared" si="12"/>
        <v>8308.5954310334819</v>
      </c>
    </row>
    <row r="75" spans="1:22" x14ac:dyDescent="0.25">
      <c r="A75" t="s">
        <v>184</v>
      </c>
      <c r="B75">
        <v>120</v>
      </c>
      <c r="C75">
        <v>7.4004000000000003</v>
      </c>
      <c r="D75" s="1">
        <v>5.2109999999999997E-7</v>
      </c>
      <c r="E75">
        <v>85</v>
      </c>
      <c r="G75">
        <v>10</v>
      </c>
      <c r="H75">
        <v>16</v>
      </c>
      <c r="I75">
        <v>49.5</v>
      </c>
      <c r="U75">
        <f t="shared" si="11"/>
        <v>8.4379999999999704</v>
      </c>
      <c r="V75">
        <f t="shared" si="12"/>
        <v>9443.308868582415</v>
      </c>
    </row>
    <row r="76" spans="1:22" x14ac:dyDescent="0.25">
      <c r="A76" t="s">
        <v>185</v>
      </c>
      <c r="B76">
        <v>120.9</v>
      </c>
      <c r="C76">
        <v>7.4203000000000001</v>
      </c>
      <c r="D76" s="1">
        <v>5.1740000000000001E-7</v>
      </c>
      <c r="E76">
        <v>85</v>
      </c>
      <c r="G76">
        <v>11</v>
      </c>
      <c r="H76">
        <v>13</v>
      </c>
      <c r="I76">
        <v>53.5</v>
      </c>
      <c r="U76">
        <f t="shared" si="11"/>
        <v>8.45799999999997</v>
      </c>
      <c r="V76">
        <f t="shared" si="12"/>
        <v>10803.340199698661</v>
      </c>
    </row>
    <row r="77" spans="1:22" x14ac:dyDescent="0.25">
      <c r="A77" t="s">
        <v>186</v>
      </c>
      <c r="B77">
        <v>120.9</v>
      </c>
      <c r="C77">
        <v>7.4390999999999998</v>
      </c>
      <c r="D77" s="1">
        <v>5.1610000000000002E-7</v>
      </c>
      <c r="E77">
        <v>85</v>
      </c>
      <c r="G77">
        <v>12</v>
      </c>
      <c r="H77">
        <v>13</v>
      </c>
      <c r="I77">
        <v>48</v>
      </c>
      <c r="U77">
        <f t="shared" si="11"/>
        <v>8.4779999999999696</v>
      </c>
      <c r="V77">
        <f t="shared" si="12"/>
        <v>10186.91384972191</v>
      </c>
    </row>
    <row r="78" spans="1:22" x14ac:dyDescent="0.25">
      <c r="A78" t="s">
        <v>187</v>
      </c>
      <c r="B78">
        <v>120</v>
      </c>
      <c r="C78">
        <v>7.4602000000000004</v>
      </c>
      <c r="D78" s="1">
        <v>5.1320000000000002E-7</v>
      </c>
      <c r="E78">
        <v>85</v>
      </c>
      <c r="G78">
        <v>19</v>
      </c>
      <c r="H78">
        <v>16</v>
      </c>
      <c r="I78">
        <v>51</v>
      </c>
      <c r="U78">
        <f t="shared" si="11"/>
        <v>8.4979999999999691</v>
      </c>
      <c r="V78">
        <f t="shared" si="12"/>
        <v>10222.955096733956</v>
      </c>
    </row>
    <row r="79" spans="1:22" x14ac:dyDescent="0.25">
      <c r="A79" t="s">
        <v>188</v>
      </c>
      <c r="B79">
        <v>120.9</v>
      </c>
      <c r="C79">
        <v>7.4802999999999997</v>
      </c>
      <c r="D79" s="1">
        <v>5.1070000000000004E-7</v>
      </c>
      <c r="E79">
        <v>85</v>
      </c>
      <c r="G79">
        <v>46</v>
      </c>
      <c r="H79">
        <v>17</v>
      </c>
      <c r="I79">
        <v>89.5</v>
      </c>
      <c r="U79">
        <f t="shared" si="11"/>
        <v>8.5179999999999687</v>
      </c>
      <c r="V79">
        <f t="shared" si="12"/>
        <v>11916.529319325604</v>
      </c>
    </row>
    <row r="80" spans="1:22" x14ac:dyDescent="0.25">
      <c r="A80" t="s">
        <v>189</v>
      </c>
      <c r="B80">
        <v>120.9</v>
      </c>
      <c r="C80">
        <v>7.5008999999999997</v>
      </c>
      <c r="D80" s="1">
        <v>5.0839999999999997E-7</v>
      </c>
      <c r="E80">
        <v>85</v>
      </c>
      <c r="G80">
        <v>37</v>
      </c>
      <c r="H80">
        <v>24</v>
      </c>
      <c r="I80">
        <v>94.5</v>
      </c>
      <c r="U80">
        <f t="shared" si="11"/>
        <v>8.5379999999999683</v>
      </c>
      <c r="V80">
        <f t="shared" si="12"/>
        <v>12699.056202160637</v>
      </c>
    </row>
    <row r="81" spans="1:22" x14ac:dyDescent="0.25">
      <c r="A81" t="s">
        <v>190</v>
      </c>
      <c r="B81">
        <v>120.9</v>
      </c>
      <c r="C81">
        <v>7.5186000000000002</v>
      </c>
      <c r="D81" s="1">
        <v>5.0569999999999998E-7</v>
      </c>
      <c r="E81">
        <v>85</v>
      </c>
      <c r="G81">
        <v>39</v>
      </c>
      <c r="H81">
        <v>32</v>
      </c>
      <c r="I81">
        <v>107.5</v>
      </c>
      <c r="U81">
        <f t="shared" si="11"/>
        <v>8.5579999999999679</v>
      </c>
      <c r="V81">
        <f t="shared" si="12"/>
        <v>13209.520335347255</v>
      </c>
    </row>
    <row r="82" spans="1:22" x14ac:dyDescent="0.25">
      <c r="A82" t="s">
        <v>191</v>
      </c>
      <c r="B82">
        <v>120.9</v>
      </c>
      <c r="C82">
        <v>7.5392000000000001</v>
      </c>
      <c r="D82" s="1">
        <v>5.0470000000000001E-7</v>
      </c>
      <c r="E82">
        <v>85</v>
      </c>
      <c r="G82">
        <v>49</v>
      </c>
      <c r="H82">
        <v>38</v>
      </c>
      <c r="I82">
        <v>132.5</v>
      </c>
      <c r="U82">
        <f t="shared" si="11"/>
        <v>8.5779999999999674</v>
      </c>
      <c r="V82">
        <f t="shared" si="12"/>
        <v>13192.025627635312</v>
      </c>
    </row>
    <row r="83" spans="1:22" x14ac:dyDescent="0.25">
      <c r="A83" t="s">
        <v>192</v>
      </c>
      <c r="B83">
        <v>120.9</v>
      </c>
      <c r="C83">
        <v>7.5629</v>
      </c>
      <c r="D83" s="1">
        <v>5.0249999999999995E-7</v>
      </c>
      <c r="E83">
        <v>85</v>
      </c>
      <c r="G83">
        <v>45</v>
      </c>
      <c r="H83">
        <v>45</v>
      </c>
      <c r="I83">
        <v>149</v>
      </c>
      <c r="U83">
        <f t="shared" si="11"/>
        <v>8.597999999999967</v>
      </c>
      <c r="V83">
        <f t="shared" si="12"/>
        <v>14100.501593902331</v>
      </c>
    </row>
    <row r="84" spans="1:22" x14ac:dyDescent="0.25">
      <c r="A84" t="s">
        <v>193</v>
      </c>
      <c r="B84">
        <v>120.9</v>
      </c>
      <c r="C84">
        <v>7.5815999999999999</v>
      </c>
      <c r="D84" s="1">
        <v>4.9910000000000002E-7</v>
      </c>
      <c r="E84">
        <v>85</v>
      </c>
      <c r="G84">
        <v>47</v>
      </c>
      <c r="H84">
        <v>67</v>
      </c>
      <c r="I84">
        <v>201</v>
      </c>
      <c r="U84">
        <f t="shared" si="11"/>
        <v>8.6179999999999666</v>
      </c>
      <c r="V84">
        <f t="shared" si="12"/>
        <v>14539.4928407633</v>
      </c>
    </row>
    <row r="85" spans="1:22" x14ac:dyDescent="0.25">
      <c r="A85" t="s">
        <v>194</v>
      </c>
      <c r="B85">
        <v>120</v>
      </c>
      <c r="C85">
        <v>7.6018999999999997</v>
      </c>
      <c r="D85" s="1">
        <v>4.9709999999999997E-7</v>
      </c>
      <c r="E85">
        <v>85</v>
      </c>
      <c r="G85">
        <v>67</v>
      </c>
      <c r="H85">
        <v>69</v>
      </c>
      <c r="I85">
        <v>204.5</v>
      </c>
      <c r="U85">
        <f t="shared" si="11"/>
        <v>8.6379999999999661</v>
      </c>
      <c r="V85">
        <f t="shared" si="12"/>
        <v>14977.676099115482</v>
      </c>
    </row>
    <row r="86" spans="1:22" x14ac:dyDescent="0.25">
      <c r="A86" t="s">
        <v>195</v>
      </c>
      <c r="B86">
        <v>120.9</v>
      </c>
      <c r="C86">
        <v>7.6195000000000004</v>
      </c>
      <c r="D86" s="1">
        <v>4.9490000000000002E-7</v>
      </c>
      <c r="E86">
        <v>85</v>
      </c>
      <c r="G86">
        <v>55</v>
      </c>
      <c r="H86">
        <v>81</v>
      </c>
      <c r="I86">
        <v>212.5</v>
      </c>
      <c r="U86">
        <f t="shared" si="11"/>
        <v>8.6579999999999657</v>
      </c>
      <c r="V86">
        <f t="shared" si="12"/>
        <v>14223.377841240805</v>
      </c>
    </row>
    <row r="87" spans="1:22" x14ac:dyDescent="0.25">
      <c r="A87" t="s">
        <v>196</v>
      </c>
      <c r="B87">
        <v>120.9</v>
      </c>
      <c r="C87">
        <v>7.6412000000000004</v>
      </c>
      <c r="D87" s="1">
        <v>4.9350000000000002E-7</v>
      </c>
      <c r="E87">
        <v>85</v>
      </c>
      <c r="G87">
        <v>58</v>
      </c>
      <c r="H87">
        <v>74</v>
      </c>
      <c r="I87">
        <v>217.5</v>
      </c>
      <c r="U87">
        <f t="shared" si="11"/>
        <v>8.6779999999999653</v>
      </c>
      <c r="V87">
        <f t="shared" si="12"/>
        <v>15717.336195182677</v>
      </c>
    </row>
    <row r="88" spans="1:22" x14ac:dyDescent="0.25">
      <c r="A88" t="s">
        <v>197</v>
      </c>
      <c r="B88">
        <v>120.9</v>
      </c>
      <c r="C88">
        <v>7.6586999999999996</v>
      </c>
      <c r="D88" s="1">
        <v>4.8950000000000004E-7</v>
      </c>
      <c r="E88">
        <v>85</v>
      </c>
      <c r="G88">
        <v>54.5</v>
      </c>
      <c r="H88">
        <v>85</v>
      </c>
      <c r="I88">
        <v>272.5</v>
      </c>
      <c r="U88">
        <f t="shared" si="11"/>
        <v>8.6979999999999649</v>
      </c>
      <c r="V88">
        <f t="shared" si="12"/>
        <v>16883.847734633586</v>
      </c>
    </row>
    <row r="89" spans="1:22" x14ac:dyDescent="0.25">
      <c r="A89" t="s">
        <v>198</v>
      </c>
      <c r="B89">
        <v>120</v>
      </c>
      <c r="C89">
        <v>7.6806999999999999</v>
      </c>
      <c r="D89" s="1">
        <v>4.8820000000000004E-7</v>
      </c>
      <c r="E89">
        <v>85</v>
      </c>
      <c r="G89">
        <v>57.5</v>
      </c>
      <c r="H89">
        <v>82.5</v>
      </c>
      <c r="I89">
        <v>253.5</v>
      </c>
      <c r="U89">
        <f t="shared" si="11"/>
        <v>8.7179999999999644</v>
      </c>
      <c r="V89">
        <f t="shared" si="12"/>
        <v>16776.23509971298</v>
      </c>
    </row>
    <row r="90" spans="1:22" x14ac:dyDescent="0.25">
      <c r="A90" t="s">
        <v>199</v>
      </c>
      <c r="B90">
        <v>120.9</v>
      </c>
      <c r="C90">
        <v>7.6981000000000002</v>
      </c>
      <c r="D90" s="1">
        <v>4.8599999999999998E-7</v>
      </c>
      <c r="E90">
        <v>85</v>
      </c>
      <c r="G90">
        <v>59.5</v>
      </c>
      <c r="H90">
        <v>82.5</v>
      </c>
      <c r="I90">
        <v>255</v>
      </c>
      <c r="U90">
        <f t="shared" si="11"/>
        <v>8.737999999999964</v>
      </c>
      <c r="V90">
        <f t="shared" si="12"/>
        <v>15755.445975435883</v>
      </c>
    </row>
    <row r="91" spans="1:22" x14ac:dyDescent="0.25">
      <c r="A91" t="s">
        <v>200</v>
      </c>
      <c r="B91">
        <v>120.9</v>
      </c>
      <c r="C91">
        <v>7.7203999999999997</v>
      </c>
      <c r="D91" s="1">
        <v>4.8319999999999999E-7</v>
      </c>
      <c r="E91">
        <v>85</v>
      </c>
      <c r="G91">
        <v>71</v>
      </c>
      <c r="H91">
        <v>95</v>
      </c>
      <c r="I91">
        <v>295</v>
      </c>
      <c r="U91">
        <f t="shared" si="11"/>
        <v>8.7579999999999636</v>
      </c>
      <c r="V91">
        <f t="shared" si="12"/>
        <v>18948.478108878298</v>
      </c>
    </row>
    <row r="92" spans="1:22" x14ac:dyDescent="0.25">
      <c r="A92" t="s">
        <v>201</v>
      </c>
      <c r="B92">
        <v>120.9</v>
      </c>
      <c r="C92">
        <v>7.7393999999999998</v>
      </c>
      <c r="D92" s="1">
        <v>4.8390000000000004E-7</v>
      </c>
      <c r="E92">
        <v>85</v>
      </c>
      <c r="G92">
        <v>63</v>
      </c>
      <c r="H92">
        <v>93.5</v>
      </c>
      <c r="I92">
        <v>336</v>
      </c>
      <c r="U92">
        <f t="shared" si="11"/>
        <v>8.7779999999999632</v>
      </c>
      <c r="V92">
        <f t="shared" si="12"/>
        <v>17977.916526019402</v>
      </c>
    </row>
    <row r="93" spans="1:22" x14ac:dyDescent="0.25">
      <c r="A93" t="s">
        <v>202</v>
      </c>
      <c r="B93">
        <v>120.9</v>
      </c>
      <c r="C93">
        <v>7.7609000000000004</v>
      </c>
      <c r="D93" s="1">
        <v>4.8319999999999999E-7</v>
      </c>
      <c r="E93">
        <v>85</v>
      </c>
      <c r="G93">
        <v>85</v>
      </c>
      <c r="H93">
        <v>87</v>
      </c>
      <c r="I93">
        <v>339</v>
      </c>
      <c r="U93">
        <f t="shared" si="11"/>
        <v>8.7979999999999627</v>
      </c>
      <c r="V93">
        <f t="shared" si="12"/>
        <v>18929.642953052036</v>
      </c>
    </row>
    <row r="94" spans="1:22" x14ac:dyDescent="0.25">
      <c r="A94" t="s">
        <v>203</v>
      </c>
      <c r="B94">
        <v>120.9</v>
      </c>
      <c r="C94">
        <v>7.7784000000000004</v>
      </c>
      <c r="D94" s="1">
        <v>4.8019999999999997E-7</v>
      </c>
      <c r="E94">
        <v>85</v>
      </c>
      <c r="G94">
        <v>61</v>
      </c>
      <c r="H94">
        <v>81</v>
      </c>
      <c r="I94">
        <v>330.5</v>
      </c>
      <c r="U94">
        <f t="shared" si="11"/>
        <v>8.8179999999999623</v>
      </c>
      <c r="V94">
        <f t="shared" si="12"/>
        <v>20089.660276253315</v>
      </c>
    </row>
    <row r="95" spans="1:22" x14ac:dyDescent="0.25">
      <c r="A95" t="s">
        <v>204</v>
      </c>
      <c r="B95">
        <v>120.9</v>
      </c>
      <c r="C95">
        <v>7.8007999999999997</v>
      </c>
      <c r="D95" s="1">
        <v>4.764E-7</v>
      </c>
      <c r="E95">
        <v>85</v>
      </c>
      <c r="G95">
        <v>52.5</v>
      </c>
      <c r="H95">
        <v>90.5</v>
      </c>
      <c r="I95">
        <v>343</v>
      </c>
      <c r="U95">
        <f t="shared" si="11"/>
        <v>8.8379999999999619</v>
      </c>
      <c r="V95">
        <f t="shared" si="12"/>
        <v>19934.019509384711</v>
      </c>
    </row>
    <row r="96" spans="1:22" x14ac:dyDescent="0.25">
      <c r="A96" t="s">
        <v>205</v>
      </c>
      <c r="B96">
        <v>120.9</v>
      </c>
      <c r="C96">
        <v>7.8202999999999996</v>
      </c>
      <c r="D96" s="1">
        <v>4.7539999999999998E-7</v>
      </c>
      <c r="E96">
        <v>85</v>
      </c>
      <c r="G96">
        <v>67.5</v>
      </c>
      <c r="H96">
        <v>76.5</v>
      </c>
      <c r="I96">
        <v>352</v>
      </c>
      <c r="U96">
        <f t="shared" si="11"/>
        <v>8.8579999999999615</v>
      </c>
      <c r="V96">
        <f t="shared" si="12"/>
        <v>22288.371969509473</v>
      </c>
    </row>
    <row r="97" spans="1:22" x14ac:dyDescent="0.25">
      <c r="A97" t="s">
        <v>206</v>
      </c>
      <c r="B97">
        <v>120.9</v>
      </c>
      <c r="C97">
        <v>7.8395000000000001</v>
      </c>
      <c r="D97" s="1">
        <v>4.7199999999999999E-7</v>
      </c>
      <c r="E97">
        <v>85</v>
      </c>
      <c r="G97">
        <v>62.5</v>
      </c>
      <c r="H97">
        <v>117</v>
      </c>
      <c r="I97">
        <v>403.5</v>
      </c>
      <c r="U97">
        <f t="shared" si="11"/>
        <v>8.877999999999961</v>
      </c>
      <c r="V97">
        <f t="shared" si="12"/>
        <v>20776.02757185364</v>
      </c>
    </row>
    <row r="98" spans="1:22" x14ac:dyDescent="0.25">
      <c r="A98" t="s">
        <v>207</v>
      </c>
      <c r="B98">
        <v>120.9</v>
      </c>
      <c r="C98">
        <v>7.8597999999999999</v>
      </c>
      <c r="D98" s="1">
        <v>4.714E-7</v>
      </c>
      <c r="E98">
        <v>85</v>
      </c>
      <c r="G98">
        <v>60.5</v>
      </c>
      <c r="H98">
        <v>106</v>
      </c>
      <c r="I98">
        <v>406</v>
      </c>
      <c r="U98">
        <f t="shared" si="11"/>
        <v>8.8979999999999606</v>
      </c>
      <c r="V98">
        <f t="shared" si="12"/>
        <v>21726.172462981613</v>
      </c>
    </row>
    <row r="99" spans="1:22" x14ac:dyDescent="0.25">
      <c r="A99" t="s">
        <v>208</v>
      </c>
      <c r="B99">
        <v>120.9</v>
      </c>
      <c r="C99">
        <v>7.8781999999999996</v>
      </c>
      <c r="D99" s="1">
        <v>4.6800000000000001E-7</v>
      </c>
      <c r="E99">
        <v>85</v>
      </c>
      <c r="G99">
        <v>59</v>
      </c>
      <c r="H99">
        <v>95</v>
      </c>
      <c r="I99">
        <v>438</v>
      </c>
      <c r="U99">
        <f t="shared" si="11"/>
        <v>8.9179999999999602</v>
      </c>
      <c r="V99">
        <f t="shared" si="12"/>
        <v>21612.535388591412</v>
      </c>
    </row>
    <row r="100" spans="1:22" x14ac:dyDescent="0.25">
      <c r="A100" t="s">
        <v>209</v>
      </c>
      <c r="B100">
        <v>120.9</v>
      </c>
      <c r="C100">
        <v>7.8989000000000003</v>
      </c>
      <c r="D100" s="1">
        <v>4.6540000000000002E-7</v>
      </c>
      <c r="E100">
        <v>85</v>
      </c>
      <c r="G100">
        <v>73.5</v>
      </c>
      <c r="H100">
        <v>109.5</v>
      </c>
      <c r="I100">
        <v>477</v>
      </c>
      <c r="U100">
        <f t="shared" si="11"/>
        <v>8.9379999999999598</v>
      </c>
      <c r="V100">
        <f t="shared" si="12"/>
        <v>19686.018698857235</v>
      </c>
    </row>
    <row r="101" spans="1:22" x14ac:dyDescent="0.25">
      <c r="A101" t="s">
        <v>210</v>
      </c>
      <c r="B101">
        <v>120.9</v>
      </c>
      <c r="C101">
        <v>7.9212999999999996</v>
      </c>
      <c r="D101" s="1">
        <v>4.615E-7</v>
      </c>
      <c r="E101">
        <v>85</v>
      </c>
      <c r="G101">
        <v>62</v>
      </c>
      <c r="H101">
        <v>102</v>
      </c>
      <c r="I101">
        <v>488</v>
      </c>
      <c r="U101">
        <f t="shared" si="11"/>
        <v>8.9579999999999593</v>
      </c>
      <c r="V101">
        <f t="shared" si="12"/>
        <v>20887.178686714251</v>
      </c>
    </row>
    <row r="102" spans="1:22" x14ac:dyDescent="0.25">
      <c r="A102" t="s">
        <v>211</v>
      </c>
      <c r="B102">
        <v>120.9</v>
      </c>
      <c r="C102">
        <v>7.9394999999999998</v>
      </c>
      <c r="D102" s="1">
        <v>4.5999999999999999E-7</v>
      </c>
      <c r="E102">
        <v>85</v>
      </c>
      <c r="G102">
        <v>76.5</v>
      </c>
      <c r="H102">
        <v>100</v>
      </c>
      <c r="I102">
        <v>553.5</v>
      </c>
      <c r="U102">
        <f t="shared" si="11"/>
        <v>8.9779999999999589</v>
      </c>
      <c r="V102">
        <f t="shared" si="12"/>
        <v>22132.388169156322</v>
      </c>
    </row>
    <row r="103" spans="1:22" x14ac:dyDescent="0.25">
      <c r="A103" t="s">
        <v>212</v>
      </c>
      <c r="B103">
        <v>120.9</v>
      </c>
      <c r="C103">
        <v>7.96</v>
      </c>
      <c r="D103" s="1">
        <v>4.5740000000000001E-7</v>
      </c>
      <c r="E103">
        <v>85</v>
      </c>
      <c r="G103">
        <v>75.5</v>
      </c>
      <c r="H103">
        <v>114</v>
      </c>
      <c r="I103">
        <v>590.5</v>
      </c>
      <c r="U103">
        <f t="shared" si="11"/>
        <v>8.9979999999999585</v>
      </c>
      <c r="V103">
        <f t="shared" si="12"/>
        <v>24583.247382933889</v>
      </c>
    </row>
    <row r="104" spans="1:22" x14ac:dyDescent="0.25">
      <c r="A104" t="s">
        <v>213</v>
      </c>
      <c r="B104">
        <v>120.9</v>
      </c>
      <c r="C104">
        <v>7.9808000000000003</v>
      </c>
      <c r="D104" s="1">
        <v>4.5499999999999998E-7</v>
      </c>
      <c r="E104">
        <v>85</v>
      </c>
      <c r="G104">
        <v>74.5</v>
      </c>
      <c r="H104">
        <v>138.5</v>
      </c>
      <c r="I104">
        <v>599</v>
      </c>
      <c r="U104">
        <f t="shared" si="11"/>
        <v>9.017999999999958</v>
      </c>
      <c r="V104">
        <f t="shared" si="12"/>
        <v>22657.799056522068</v>
      </c>
    </row>
    <row r="105" spans="1:22" x14ac:dyDescent="0.25">
      <c r="A105" t="s">
        <v>214</v>
      </c>
      <c r="B105">
        <v>120.9</v>
      </c>
      <c r="C105">
        <v>8.0004000000000008</v>
      </c>
      <c r="D105" s="1">
        <v>4.5279999999999998E-7</v>
      </c>
      <c r="E105">
        <v>85</v>
      </c>
      <c r="G105">
        <v>78.5</v>
      </c>
      <c r="H105">
        <v>120.5</v>
      </c>
      <c r="I105">
        <v>608.5</v>
      </c>
    </row>
    <row r="106" spans="1:22" x14ac:dyDescent="0.25">
      <c r="A106" t="s">
        <v>215</v>
      </c>
      <c r="B106">
        <v>120.9</v>
      </c>
      <c r="C106">
        <v>6.9992999999999999</v>
      </c>
      <c r="D106" s="1">
        <v>4.4780000000000003E-7</v>
      </c>
      <c r="E106">
        <v>85</v>
      </c>
      <c r="G106">
        <v>1</v>
      </c>
      <c r="H106">
        <v>2.5</v>
      </c>
      <c r="I106">
        <v>14.5</v>
      </c>
    </row>
    <row r="107" spans="1:22" x14ac:dyDescent="0.25">
      <c r="A107" t="s">
        <v>216</v>
      </c>
      <c r="B107">
        <v>120.9</v>
      </c>
      <c r="C107">
        <v>7.0197000000000003</v>
      </c>
      <c r="D107" s="1">
        <v>4.454E-7</v>
      </c>
      <c r="E107">
        <v>85</v>
      </c>
      <c r="G107">
        <v>2</v>
      </c>
      <c r="H107">
        <v>6</v>
      </c>
      <c r="I107">
        <v>24</v>
      </c>
    </row>
    <row r="108" spans="1:22" x14ac:dyDescent="0.25">
      <c r="A108" t="s">
        <v>217</v>
      </c>
      <c r="B108">
        <v>120</v>
      </c>
      <c r="C108">
        <v>7.0415999999999999</v>
      </c>
      <c r="D108" s="1">
        <v>4.4239999999999999E-7</v>
      </c>
      <c r="E108">
        <v>85</v>
      </c>
      <c r="G108">
        <v>3</v>
      </c>
      <c r="H108">
        <v>3</v>
      </c>
      <c r="I108">
        <v>21</v>
      </c>
    </row>
    <row r="109" spans="1:22" x14ac:dyDescent="0.25">
      <c r="A109" t="s">
        <v>218</v>
      </c>
      <c r="B109">
        <v>120.9</v>
      </c>
      <c r="C109">
        <v>7.0614999999999997</v>
      </c>
      <c r="D109" s="1">
        <v>4.3959999999999999E-7</v>
      </c>
      <c r="E109">
        <v>85</v>
      </c>
      <c r="G109">
        <v>1</v>
      </c>
      <c r="H109">
        <v>1</v>
      </c>
      <c r="I109">
        <v>13.5</v>
      </c>
    </row>
    <row r="110" spans="1:22" x14ac:dyDescent="0.25">
      <c r="A110" t="s">
        <v>219</v>
      </c>
      <c r="B110">
        <v>120.9</v>
      </c>
      <c r="C110">
        <v>7.0789</v>
      </c>
      <c r="D110" s="1">
        <v>4.3879999999999999E-7</v>
      </c>
      <c r="E110">
        <v>85</v>
      </c>
      <c r="G110">
        <v>3</v>
      </c>
      <c r="H110">
        <v>1</v>
      </c>
      <c r="I110">
        <v>15</v>
      </c>
    </row>
    <row r="111" spans="1:22" x14ac:dyDescent="0.25">
      <c r="A111" t="s">
        <v>220</v>
      </c>
      <c r="B111">
        <v>120</v>
      </c>
      <c r="C111">
        <v>7.1002000000000001</v>
      </c>
      <c r="D111" s="1">
        <v>4.341E-7</v>
      </c>
      <c r="E111">
        <v>85</v>
      </c>
      <c r="G111">
        <v>3</v>
      </c>
      <c r="H111">
        <v>6</v>
      </c>
      <c r="I111">
        <v>15.5</v>
      </c>
    </row>
    <row r="112" spans="1:22" x14ac:dyDescent="0.25">
      <c r="A112" t="s">
        <v>221</v>
      </c>
      <c r="B112">
        <v>120.9</v>
      </c>
      <c r="C112">
        <v>7.1215999999999999</v>
      </c>
      <c r="D112" s="1">
        <v>4.3010000000000002E-7</v>
      </c>
      <c r="E112">
        <v>85</v>
      </c>
      <c r="G112">
        <v>0</v>
      </c>
      <c r="H112">
        <v>4</v>
      </c>
      <c r="I112">
        <v>11</v>
      </c>
    </row>
    <row r="113" spans="1:9" x14ac:dyDescent="0.25">
      <c r="A113" t="s">
        <v>222</v>
      </c>
      <c r="B113">
        <v>120.9</v>
      </c>
      <c r="C113">
        <v>7.1398000000000001</v>
      </c>
      <c r="D113" s="1">
        <v>4.2800000000000002E-7</v>
      </c>
      <c r="E113">
        <v>85</v>
      </c>
      <c r="G113">
        <v>3</v>
      </c>
      <c r="H113">
        <v>3</v>
      </c>
      <c r="I113">
        <v>23</v>
      </c>
    </row>
    <row r="114" spans="1:9" x14ac:dyDescent="0.25">
      <c r="A114" t="s">
        <v>223</v>
      </c>
      <c r="B114">
        <v>120.9</v>
      </c>
      <c r="C114">
        <v>7.1589</v>
      </c>
      <c r="D114" s="1">
        <v>4.2619999999999999E-7</v>
      </c>
      <c r="E114">
        <v>85</v>
      </c>
      <c r="G114">
        <v>4</v>
      </c>
      <c r="H114">
        <v>3</v>
      </c>
      <c r="I114">
        <v>13</v>
      </c>
    </row>
    <row r="115" spans="1:9" x14ac:dyDescent="0.25">
      <c r="A115" t="s">
        <v>224</v>
      </c>
      <c r="B115">
        <v>120.9</v>
      </c>
      <c r="C115">
        <v>7.1805000000000003</v>
      </c>
      <c r="D115" s="1">
        <v>4.2179999999999998E-7</v>
      </c>
      <c r="E115">
        <v>85</v>
      </c>
      <c r="G115">
        <v>2</v>
      </c>
      <c r="H115">
        <v>4</v>
      </c>
      <c r="I115">
        <v>17.5</v>
      </c>
    </row>
    <row r="116" spans="1:9" x14ac:dyDescent="0.25">
      <c r="A116" t="s">
        <v>225</v>
      </c>
      <c r="B116">
        <v>120.9</v>
      </c>
      <c r="C116">
        <v>7.2005999999999997</v>
      </c>
      <c r="D116" s="1">
        <v>4.2E-7</v>
      </c>
      <c r="E116">
        <v>85</v>
      </c>
      <c r="G116">
        <v>5</v>
      </c>
      <c r="H116">
        <v>4</v>
      </c>
      <c r="I116">
        <v>24.5</v>
      </c>
    </row>
    <row r="117" spans="1:9" x14ac:dyDescent="0.25">
      <c r="A117" t="s">
        <v>226</v>
      </c>
      <c r="B117">
        <v>120.9</v>
      </c>
      <c r="C117">
        <v>7.2215999999999996</v>
      </c>
      <c r="D117" s="1">
        <v>4.164E-7</v>
      </c>
      <c r="E117">
        <v>85</v>
      </c>
      <c r="G117">
        <v>2</v>
      </c>
      <c r="H117">
        <v>2</v>
      </c>
      <c r="I117">
        <v>17</v>
      </c>
    </row>
    <row r="118" spans="1:9" x14ac:dyDescent="0.25">
      <c r="A118" t="s">
        <v>227</v>
      </c>
      <c r="B118">
        <v>120.9</v>
      </c>
      <c r="C118">
        <v>7.2397</v>
      </c>
      <c r="D118" s="1">
        <v>4.143E-7</v>
      </c>
      <c r="E118">
        <v>85</v>
      </c>
      <c r="G118">
        <v>3</v>
      </c>
      <c r="H118">
        <v>3</v>
      </c>
      <c r="I118">
        <v>16</v>
      </c>
    </row>
    <row r="119" spans="1:9" x14ac:dyDescent="0.25">
      <c r="A119" t="s">
        <v>228</v>
      </c>
      <c r="B119">
        <v>120.9</v>
      </c>
      <c r="C119">
        <v>7.2624000000000004</v>
      </c>
      <c r="D119" s="1">
        <v>4.1100000000000001E-7</v>
      </c>
      <c r="E119">
        <v>85</v>
      </c>
      <c r="G119">
        <v>0</v>
      </c>
      <c r="H119">
        <v>3</v>
      </c>
      <c r="I119">
        <v>17</v>
      </c>
    </row>
    <row r="120" spans="1:9" x14ac:dyDescent="0.25">
      <c r="A120" t="s">
        <v>229</v>
      </c>
      <c r="B120">
        <v>120</v>
      </c>
      <c r="C120">
        <v>7.2820999999999998</v>
      </c>
      <c r="D120" s="1">
        <v>4.0760000000000002E-7</v>
      </c>
      <c r="E120">
        <v>85</v>
      </c>
      <c r="G120">
        <v>3</v>
      </c>
      <c r="H120">
        <v>2</v>
      </c>
      <c r="I120">
        <v>15</v>
      </c>
    </row>
    <row r="121" spans="1:9" x14ac:dyDescent="0.25">
      <c r="A121" t="s">
        <v>230</v>
      </c>
      <c r="B121">
        <v>120.9</v>
      </c>
      <c r="C121">
        <v>7.3014000000000001</v>
      </c>
      <c r="D121" s="1">
        <v>4.0489999999999998E-7</v>
      </c>
      <c r="E121">
        <v>85</v>
      </c>
      <c r="G121">
        <v>1</v>
      </c>
      <c r="H121">
        <v>5</v>
      </c>
      <c r="I121">
        <v>17</v>
      </c>
    </row>
    <row r="122" spans="1:9" x14ac:dyDescent="0.25">
      <c r="A122" t="s">
        <v>231</v>
      </c>
      <c r="B122">
        <v>120</v>
      </c>
      <c r="C122">
        <v>7.3202999999999996</v>
      </c>
      <c r="D122" s="1">
        <v>4.0139999999999998E-7</v>
      </c>
      <c r="E122">
        <v>85</v>
      </c>
      <c r="G122">
        <v>1</v>
      </c>
      <c r="H122">
        <v>3</v>
      </c>
      <c r="I122">
        <v>20</v>
      </c>
    </row>
    <row r="123" spans="1:9" x14ac:dyDescent="0.25">
      <c r="A123" t="s">
        <v>232</v>
      </c>
      <c r="B123">
        <v>120.9</v>
      </c>
      <c r="C123">
        <v>7.3429000000000002</v>
      </c>
      <c r="D123" s="1">
        <v>3.9980000000000002E-7</v>
      </c>
      <c r="E123">
        <v>85</v>
      </c>
      <c r="G123">
        <v>6</v>
      </c>
      <c r="H123">
        <v>2</v>
      </c>
      <c r="I123">
        <v>23</v>
      </c>
    </row>
    <row r="124" spans="1:9" x14ac:dyDescent="0.25">
      <c r="A124" t="s">
        <v>233</v>
      </c>
      <c r="B124">
        <v>120.9</v>
      </c>
      <c r="C124">
        <v>7.3594999999999997</v>
      </c>
      <c r="D124" s="1">
        <v>3.9560000000000002E-7</v>
      </c>
      <c r="E124">
        <v>85</v>
      </c>
      <c r="G124">
        <v>6</v>
      </c>
      <c r="H124">
        <v>4</v>
      </c>
      <c r="I124">
        <v>21</v>
      </c>
    </row>
    <row r="125" spans="1:9" x14ac:dyDescent="0.25">
      <c r="A125" t="s">
        <v>234</v>
      </c>
      <c r="B125">
        <v>120.9</v>
      </c>
      <c r="C125">
        <v>7.3807999999999998</v>
      </c>
      <c r="D125" s="1">
        <v>3.9219999999999998E-7</v>
      </c>
      <c r="E125">
        <v>85</v>
      </c>
      <c r="G125">
        <v>7</v>
      </c>
      <c r="H125">
        <v>5</v>
      </c>
      <c r="I125">
        <v>25</v>
      </c>
    </row>
    <row r="126" spans="1:9" x14ac:dyDescent="0.25">
      <c r="A126" t="s">
        <v>235</v>
      </c>
      <c r="B126">
        <v>120.9</v>
      </c>
      <c r="C126">
        <v>7.4</v>
      </c>
      <c r="D126" s="1">
        <v>3.8959999999999999E-7</v>
      </c>
      <c r="E126">
        <v>85</v>
      </c>
      <c r="G126">
        <v>7</v>
      </c>
      <c r="H126">
        <v>4</v>
      </c>
      <c r="I126">
        <v>26</v>
      </c>
    </row>
    <row r="127" spans="1:9" x14ac:dyDescent="0.25">
      <c r="A127" t="s">
        <v>236</v>
      </c>
      <c r="B127">
        <v>120.9</v>
      </c>
      <c r="C127">
        <v>7.4215999999999998</v>
      </c>
      <c r="D127" s="1">
        <v>3.8560000000000001E-7</v>
      </c>
      <c r="E127">
        <v>85</v>
      </c>
      <c r="G127">
        <v>6</v>
      </c>
      <c r="H127">
        <v>8</v>
      </c>
      <c r="I127">
        <v>26</v>
      </c>
    </row>
    <row r="128" spans="1:9" x14ac:dyDescent="0.25">
      <c r="A128" t="s">
        <v>237</v>
      </c>
      <c r="B128">
        <v>120.9</v>
      </c>
      <c r="C128">
        <v>7.4402999999999997</v>
      </c>
      <c r="D128" s="1">
        <v>3.8459999999999999E-7</v>
      </c>
      <c r="E128">
        <v>85</v>
      </c>
      <c r="G128">
        <v>10</v>
      </c>
      <c r="H128">
        <v>6</v>
      </c>
      <c r="I128">
        <v>36</v>
      </c>
    </row>
    <row r="129" spans="1:9" x14ac:dyDescent="0.25">
      <c r="A129" t="s">
        <v>238</v>
      </c>
      <c r="B129">
        <v>120.9</v>
      </c>
      <c r="C129">
        <v>7.4580000000000002</v>
      </c>
      <c r="D129" s="1">
        <v>3.7870000000000002E-7</v>
      </c>
      <c r="E129">
        <v>85</v>
      </c>
      <c r="G129">
        <v>7</v>
      </c>
      <c r="H129">
        <v>13</v>
      </c>
      <c r="I129">
        <v>31.5</v>
      </c>
    </row>
    <row r="130" spans="1:9" x14ac:dyDescent="0.25">
      <c r="A130" t="s">
        <v>239</v>
      </c>
      <c r="B130">
        <v>121</v>
      </c>
      <c r="C130">
        <v>7.4809999999999999</v>
      </c>
      <c r="D130" s="1">
        <v>3.7780000000000001E-7</v>
      </c>
      <c r="E130">
        <v>85</v>
      </c>
      <c r="G130">
        <v>20</v>
      </c>
      <c r="H130">
        <v>11</v>
      </c>
      <c r="I130">
        <v>50</v>
      </c>
    </row>
    <row r="131" spans="1:9" x14ac:dyDescent="0.25">
      <c r="A131" t="s">
        <v>240</v>
      </c>
      <c r="B131">
        <v>120.9</v>
      </c>
      <c r="C131">
        <v>7.5011999999999999</v>
      </c>
      <c r="D131" s="1">
        <v>3.742E-7</v>
      </c>
      <c r="E131">
        <v>85</v>
      </c>
      <c r="G131">
        <v>16.5</v>
      </c>
      <c r="H131">
        <v>27</v>
      </c>
      <c r="I131">
        <v>59.5</v>
      </c>
    </row>
    <row r="132" spans="1:9" x14ac:dyDescent="0.25">
      <c r="A132" t="s">
        <v>241</v>
      </c>
      <c r="B132">
        <v>120.9</v>
      </c>
      <c r="C132">
        <v>7.5208000000000004</v>
      </c>
      <c r="D132" s="1">
        <v>3.6870000000000001E-7</v>
      </c>
      <c r="E132">
        <v>85</v>
      </c>
      <c r="G132">
        <v>10</v>
      </c>
      <c r="H132">
        <v>19</v>
      </c>
      <c r="I132">
        <v>48</v>
      </c>
    </row>
    <row r="133" spans="1:9" x14ac:dyDescent="0.25">
      <c r="A133" t="s">
        <v>242</v>
      </c>
      <c r="B133">
        <v>120</v>
      </c>
      <c r="C133">
        <v>7.5410000000000004</v>
      </c>
      <c r="D133" s="1">
        <v>3.6839999999999999E-7</v>
      </c>
      <c r="E133">
        <v>85</v>
      </c>
      <c r="G133">
        <v>22</v>
      </c>
      <c r="H133">
        <v>19</v>
      </c>
      <c r="I133">
        <v>59.5</v>
      </c>
    </row>
    <row r="134" spans="1:9" x14ac:dyDescent="0.25">
      <c r="A134" t="s">
        <v>243</v>
      </c>
      <c r="B134">
        <v>120.9</v>
      </c>
      <c r="C134">
        <v>7.5590999999999999</v>
      </c>
      <c r="D134" s="1">
        <v>3.6380000000000002E-7</v>
      </c>
      <c r="E134">
        <v>85</v>
      </c>
      <c r="G134">
        <v>30</v>
      </c>
      <c r="H134">
        <v>23</v>
      </c>
      <c r="I134">
        <v>74.5</v>
      </c>
    </row>
    <row r="135" spans="1:9" x14ac:dyDescent="0.25">
      <c r="A135" t="s">
        <v>244</v>
      </c>
      <c r="B135">
        <v>120.9</v>
      </c>
      <c r="C135">
        <v>7.5823999999999998</v>
      </c>
      <c r="D135" s="1">
        <v>3.6129999999999999E-7</v>
      </c>
      <c r="E135">
        <v>85</v>
      </c>
      <c r="G135">
        <v>19.5</v>
      </c>
      <c r="H135">
        <v>30</v>
      </c>
      <c r="I135">
        <v>88</v>
      </c>
    </row>
    <row r="136" spans="1:9" x14ac:dyDescent="0.25">
      <c r="A136" t="s">
        <v>245</v>
      </c>
      <c r="B136">
        <v>120.9</v>
      </c>
      <c r="C136">
        <v>7.6007999999999996</v>
      </c>
      <c r="D136" s="1">
        <v>3.587E-7</v>
      </c>
      <c r="E136">
        <v>85</v>
      </c>
      <c r="G136">
        <v>27</v>
      </c>
      <c r="H136">
        <v>30</v>
      </c>
      <c r="I136">
        <v>91</v>
      </c>
    </row>
    <row r="137" spans="1:9" x14ac:dyDescent="0.25">
      <c r="A137" t="s">
        <v>246</v>
      </c>
      <c r="B137">
        <v>120</v>
      </c>
      <c r="C137">
        <v>7.6210000000000004</v>
      </c>
      <c r="D137" s="1">
        <v>3.5479999999999997E-7</v>
      </c>
      <c r="E137">
        <v>85</v>
      </c>
      <c r="G137">
        <v>25.5</v>
      </c>
      <c r="H137">
        <v>26</v>
      </c>
      <c r="I137">
        <v>87.5</v>
      </c>
    </row>
    <row r="138" spans="1:9" x14ac:dyDescent="0.25">
      <c r="A138" t="s">
        <v>247</v>
      </c>
      <c r="B138">
        <v>120.9</v>
      </c>
      <c r="C138">
        <v>7.6398999999999999</v>
      </c>
      <c r="D138" s="1">
        <v>3.5219999999999999E-7</v>
      </c>
      <c r="E138">
        <v>85</v>
      </c>
      <c r="G138">
        <v>25</v>
      </c>
      <c r="H138">
        <v>34</v>
      </c>
      <c r="I138">
        <v>101</v>
      </c>
    </row>
    <row r="139" spans="1:9" x14ac:dyDescent="0.25">
      <c r="A139" t="s">
        <v>248</v>
      </c>
      <c r="B139">
        <v>120.9</v>
      </c>
      <c r="C139">
        <v>7.6581000000000001</v>
      </c>
      <c r="D139" s="1">
        <v>3.4779999999999998E-7</v>
      </c>
      <c r="E139">
        <v>85</v>
      </c>
      <c r="G139">
        <v>24</v>
      </c>
      <c r="H139">
        <v>42.5</v>
      </c>
      <c r="I139">
        <v>109.5</v>
      </c>
    </row>
    <row r="140" spans="1:9" x14ac:dyDescent="0.25">
      <c r="A140" t="s">
        <v>249</v>
      </c>
      <c r="B140">
        <v>120.9</v>
      </c>
      <c r="C140">
        <v>7.6806000000000001</v>
      </c>
      <c r="D140" s="1">
        <v>3.4550000000000002E-7</v>
      </c>
      <c r="E140">
        <v>85</v>
      </c>
      <c r="G140">
        <v>32</v>
      </c>
      <c r="H140">
        <v>40</v>
      </c>
      <c r="I140">
        <v>135.5</v>
      </c>
    </row>
    <row r="141" spans="1:9" x14ac:dyDescent="0.25">
      <c r="A141" t="s">
        <v>250</v>
      </c>
      <c r="B141">
        <v>120</v>
      </c>
      <c r="C141">
        <v>7.7005999999999997</v>
      </c>
      <c r="D141" s="1">
        <v>3.4130000000000002E-7</v>
      </c>
      <c r="E141">
        <v>85</v>
      </c>
      <c r="G141">
        <v>26</v>
      </c>
      <c r="H141">
        <v>39</v>
      </c>
      <c r="I141">
        <v>130</v>
      </c>
    </row>
    <row r="142" spans="1:9" x14ac:dyDescent="0.25">
      <c r="A142" t="s">
        <v>251</v>
      </c>
      <c r="B142">
        <v>120.9</v>
      </c>
      <c r="C142">
        <v>7.7198000000000002</v>
      </c>
      <c r="D142" s="1">
        <v>3.39E-7</v>
      </c>
      <c r="E142">
        <v>85</v>
      </c>
      <c r="G142">
        <v>37</v>
      </c>
      <c r="H142">
        <v>33</v>
      </c>
      <c r="I142">
        <v>133.5</v>
      </c>
    </row>
    <row r="143" spans="1:9" x14ac:dyDescent="0.25">
      <c r="A143" t="s">
        <v>252</v>
      </c>
      <c r="B143">
        <v>120.9</v>
      </c>
      <c r="C143">
        <v>7.7416999999999998</v>
      </c>
      <c r="D143" s="1">
        <v>3.3500000000000002E-7</v>
      </c>
      <c r="E143">
        <v>85</v>
      </c>
      <c r="G143">
        <v>29</v>
      </c>
      <c r="H143">
        <v>43</v>
      </c>
      <c r="I143">
        <v>131</v>
      </c>
    </row>
    <row r="144" spans="1:9" x14ac:dyDescent="0.25">
      <c r="A144" t="s">
        <v>253</v>
      </c>
      <c r="B144">
        <v>120.9</v>
      </c>
      <c r="C144">
        <v>7.7561</v>
      </c>
      <c r="D144" s="1">
        <v>3.3169999999999999E-7</v>
      </c>
      <c r="E144">
        <v>85</v>
      </c>
      <c r="G144">
        <v>26.5</v>
      </c>
      <c r="H144">
        <v>39</v>
      </c>
      <c r="I144">
        <v>131</v>
      </c>
    </row>
    <row r="145" spans="1:9" x14ac:dyDescent="0.25">
      <c r="A145" t="s">
        <v>254</v>
      </c>
      <c r="B145">
        <v>120.9</v>
      </c>
      <c r="C145">
        <v>7.7812000000000001</v>
      </c>
      <c r="D145" s="1">
        <v>3.2879999999999998E-7</v>
      </c>
      <c r="E145">
        <v>85</v>
      </c>
      <c r="G145">
        <v>34</v>
      </c>
      <c r="H145">
        <v>45.5</v>
      </c>
      <c r="I145">
        <v>142.5</v>
      </c>
    </row>
    <row r="146" spans="1:9" x14ac:dyDescent="0.25">
      <c r="A146" t="s">
        <v>255</v>
      </c>
      <c r="B146">
        <v>120</v>
      </c>
      <c r="C146">
        <v>7.8010999999999999</v>
      </c>
      <c r="D146" s="1">
        <v>3.241E-7</v>
      </c>
      <c r="E146">
        <v>85</v>
      </c>
      <c r="G146">
        <v>26</v>
      </c>
      <c r="H146">
        <v>41</v>
      </c>
      <c r="I146">
        <v>151.5</v>
      </c>
    </row>
    <row r="147" spans="1:9" x14ac:dyDescent="0.25">
      <c r="A147" t="s">
        <v>256</v>
      </c>
      <c r="B147">
        <v>120.9</v>
      </c>
      <c r="C147">
        <v>7.8205999999999998</v>
      </c>
      <c r="D147" s="1">
        <v>3.2239999999999998E-7</v>
      </c>
      <c r="E147">
        <v>85</v>
      </c>
      <c r="G147">
        <v>27</v>
      </c>
      <c r="H147">
        <v>46</v>
      </c>
      <c r="I147">
        <v>182.5</v>
      </c>
    </row>
    <row r="148" spans="1:9" x14ac:dyDescent="0.25">
      <c r="A148" t="s">
        <v>257</v>
      </c>
      <c r="B148">
        <v>120.9</v>
      </c>
      <c r="C148">
        <v>7.8403</v>
      </c>
      <c r="D148" s="1">
        <v>3.1969999999999998E-7</v>
      </c>
      <c r="E148">
        <v>85</v>
      </c>
      <c r="G148">
        <v>33</v>
      </c>
      <c r="H148">
        <v>50.5</v>
      </c>
      <c r="I148">
        <v>184</v>
      </c>
    </row>
    <row r="149" spans="1:9" x14ac:dyDescent="0.25">
      <c r="A149" t="s">
        <v>258</v>
      </c>
      <c r="B149">
        <v>120.9</v>
      </c>
      <c r="C149">
        <v>7.8598999999999997</v>
      </c>
      <c r="D149" s="1">
        <v>3.1530000000000002E-7</v>
      </c>
      <c r="E149">
        <v>85</v>
      </c>
      <c r="G149">
        <v>47</v>
      </c>
      <c r="H149">
        <v>37</v>
      </c>
      <c r="I149">
        <v>188</v>
      </c>
    </row>
    <row r="150" spans="1:9" x14ac:dyDescent="0.25">
      <c r="A150" t="s">
        <v>259</v>
      </c>
      <c r="B150">
        <v>120.9</v>
      </c>
      <c r="C150">
        <v>7.8779000000000003</v>
      </c>
      <c r="D150" s="1">
        <v>3.1250000000000003E-7</v>
      </c>
      <c r="E150">
        <v>85</v>
      </c>
      <c r="G150">
        <v>34</v>
      </c>
      <c r="H150">
        <v>41.5</v>
      </c>
      <c r="I150">
        <v>172.5</v>
      </c>
    </row>
    <row r="151" spans="1:9" x14ac:dyDescent="0.25">
      <c r="A151" t="s">
        <v>260</v>
      </c>
      <c r="B151">
        <v>120.9</v>
      </c>
      <c r="C151">
        <v>7.9013</v>
      </c>
      <c r="D151" s="1">
        <v>3.086E-7</v>
      </c>
      <c r="E151">
        <v>85</v>
      </c>
      <c r="G151">
        <v>25.5</v>
      </c>
      <c r="H151">
        <v>32.5</v>
      </c>
      <c r="I151">
        <v>183</v>
      </c>
    </row>
    <row r="152" spans="1:9" x14ac:dyDescent="0.25">
      <c r="A152" t="s">
        <v>261</v>
      </c>
      <c r="B152">
        <v>120.9</v>
      </c>
      <c r="C152">
        <v>7.9202000000000004</v>
      </c>
      <c r="D152" s="1">
        <v>3.0590000000000001E-7</v>
      </c>
      <c r="E152">
        <v>85</v>
      </c>
      <c r="G152">
        <v>29</v>
      </c>
      <c r="H152">
        <v>39.5</v>
      </c>
      <c r="I152">
        <v>237.5</v>
      </c>
    </row>
    <row r="153" spans="1:9" x14ac:dyDescent="0.25">
      <c r="A153" t="s">
        <v>262</v>
      </c>
      <c r="B153">
        <v>120.9</v>
      </c>
      <c r="C153">
        <v>7.9406999999999996</v>
      </c>
      <c r="D153" s="1">
        <v>3.0079999999999999E-7</v>
      </c>
      <c r="E153">
        <v>85</v>
      </c>
      <c r="G153">
        <v>32.5</v>
      </c>
      <c r="H153">
        <v>39</v>
      </c>
      <c r="I153">
        <v>235.5</v>
      </c>
    </row>
    <row r="154" spans="1:9" x14ac:dyDescent="0.25">
      <c r="A154" t="s">
        <v>263</v>
      </c>
      <c r="B154">
        <v>120</v>
      </c>
      <c r="C154">
        <v>7.9612999999999996</v>
      </c>
      <c r="D154" s="1">
        <v>2.9770000000000003E-7</v>
      </c>
      <c r="E154">
        <v>85</v>
      </c>
      <c r="G154">
        <v>29</v>
      </c>
      <c r="H154">
        <v>38.5</v>
      </c>
      <c r="I154">
        <v>202</v>
      </c>
    </row>
    <row r="155" spans="1:9" x14ac:dyDescent="0.25">
      <c r="A155" t="s">
        <v>264</v>
      </c>
      <c r="B155">
        <v>120.9</v>
      </c>
      <c r="C155">
        <v>7.9806999999999997</v>
      </c>
      <c r="D155" s="1">
        <v>2.9639999999999998E-7</v>
      </c>
      <c r="E155">
        <v>85</v>
      </c>
      <c r="G155">
        <v>31.5</v>
      </c>
      <c r="H155">
        <v>50</v>
      </c>
      <c r="I155">
        <v>218</v>
      </c>
    </row>
    <row r="156" spans="1:9" x14ac:dyDescent="0.25">
      <c r="A156" t="s">
        <v>265</v>
      </c>
      <c r="B156">
        <v>120.9</v>
      </c>
      <c r="C156">
        <v>8.0020000000000007</v>
      </c>
      <c r="D156" s="1">
        <v>2.9159999999999999E-7</v>
      </c>
      <c r="E156">
        <v>85</v>
      </c>
      <c r="G156">
        <v>35.5</v>
      </c>
      <c r="H156">
        <v>44.5</v>
      </c>
      <c r="I156">
        <v>217.5</v>
      </c>
    </row>
    <row r="157" spans="1:9" x14ac:dyDescent="0.25">
      <c r="A157" t="s">
        <v>266</v>
      </c>
      <c r="B157">
        <v>120.9</v>
      </c>
      <c r="C157">
        <v>6.9969999999999999</v>
      </c>
      <c r="D157" s="1">
        <v>2.8599999999999999E-7</v>
      </c>
      <c r="E157">
        <v>85</v>
      </c>
      <c r="G157">
        <v>1</v>
      </c>
      <c r="H157">
        <v>1</v>
      </c>
      <c r="I157">
        <v>8</v>
      </c>
    </row>
    <row r="158" spans="1:9" x14ac:dyDescent="0.25">
      <c r="A158" t="s">
        <v>267</v>
      </c>
      <c r="B158">
        <v>120.9</v>
      </c>
      <c r="C158">
        <v>7.0189000000000004</v>
      </c>
      <c r="D158" s="1">
        <v>2.8340000000000001E-7</v>
      </c>
      <c r="E158">
        <v>85</v>
      </c>
      <c r="G158">
        <v>2</v>
      </c>
      <c r="H158">
        <v>0</v>
      </c>
      <c r="I158">
        <v>8</v>
      </c>
    </row>
    <row r="159" spans="1:9" x14ac:dyDescent="0.25">
      <c r="A159" t="s">
        <v>268</v>
      </c>
      <c r="B159">
        <v>121</v>
      </c>
      <c r="C159">
        <v>7.0429000000000004</v>
      </c>
      <c r="D159" s="1">
        <v>2.8089999999999998E-7</v>
      </c>
      <c r="E159">
        <v>85</v>
      </c>
      <c r="G159">
        <v>1</v>
      </c>
      <c r="H159">
        <v>0</v>
      </c>
      <c r="I159">
        <v>7</v>
      </c>
    </row>
    <row r="160" spans="1:9" x14ac:dyDescent="0.25">
      <c r="A160" t="s">
        <v>269</v>
      </c>
      <c r="B160">
        <v>120.9</v>
      </c>
      <c r="C160">
        <v>7.0591999999999997</v>
      </c>
      <c r="D160" s="1">
        <v>2.7790000000000002E-7</v>
      </c>
      <c r="E160">
        <v>85</v>
      </c>
      <c r="G160">
        <v>1</v>
      </c>
      <c r="H160">
        <v>1</v>
      </c>
      <c r="I160">
        <v>7</v>
      </c>
    </row>
    <row r="161" spans="1:9" x14ac:dyDescent="0.25">
      <c r="A161" t="s">
        <v>270</v>
      </c>
      <c r="B161">
        <v>120.9</v>
      </c>
      <c r="C161">
        <v>7.0791000000000004</v>
      </c>
      <c r="D161" s="1">
        <v>2.7350000000000001E-7</v>
      </c>
      <c r="E161">
        <v>85</v>
      </c>
      <c r="G161">
        <v>1</v>
      </c>
      <c r="H161">
        <v>0</v>
      </c>
      <c r="I161">
        <v>4</v>
      </c>
    </row>
    <row r="162" spans="1:9" x14ac:dyDescent="0.25">
      <c r="A162" t="s">
        <v>271</v>
      </c>
      <c r="B162">
        <v>120.9</v>
      </c>
      <c r="C162">
        <v>7.1017000000000001</v>
      </c>
      <c r="D162" s="1">
        <v>2.7070000000000001E-7</v>
      </c>
      <c r="E162">
        <v>85</v>
      </c>
      <c r="G162">
        <v>0</v>
      </c>
      <c r="H162">
        <v>2</v>
      </c>
      <c r="I162">
        <v>5</v>
      </c>
    </row>
    <row r="163" spans="1:9" x14ac:dyDescent="0.25">
      <c r="A163" t="s">
        <v>272</v>
      </c>
      <c r="B163">
        <v>120.9</v>
      </c>
      <c r="C163">
        <v>7.1204000000000001</v>
      </c>
      <c r="D163" s="1">
        <v>2.6759999999999999E-7</v>
      </c>
      <c r="E163">
        <v>85</v>
      </c>
      <c r="G163">
        <v>3</v>
      </c>
      <c r="H163">
        <v>2</v>
      </c>
      <c r="I163">
        <v>8</v>
      </c>
    </row>
    <row r="164" spans="1:9" x14ac:dyDescent="0.25">
      <c r="A164" t="s">
        <v>273</v>
      </c>
      <c r="B164">
        <v>120.9</v>
      </c>
      <c r="C164">
        <v>7.1407999999999996</v>
      </c>
      <c r="D164" s="1">
        <v>2.6389999999999997E-7</v>
      </c>
      <c r="E164">
        <v>85</v>
      </c>
      <c r="G164">
        <v>0</v>
      </c>
      <c r="H164">
        <v>-0.5</v>
      </c>
      <c r="I164">
        <v>6.5</v>
      </c>
    </row>
    <row r="165" spans="1:9" x14ac:dyDescent="0.25">
      <c r="A165" t="s">
        <v>274</v>
      </c>
      <c r="B165">
        <v>120.9</v>
      </c>
      <c r="C165">
        <v>7.1612999999999998</v>
      </c>
      <c r="D165" s="1">
        <v>2.6109999999999998E-7</v>
      </c>
      <c r="E165">
        <v>85</v>
      </c>
      <c r="G165">
        <v>1</v>
      </c>
      <c r="H165">
        <v>1</v>
      </c>
      <c r="I165">
        <v>8</v>
      </c>
    </row>
    <row r="166" spans="1:9" x14ac:dyDescent="0.25">
      <c r="A166" t="s">
        <v>275</v>
      </c>
      <c r="B166">
        <v>120.9</v>
      </c>
      <c r="C166">
        <v>7.1810999999999998</v>
      </c>
      <c r="D166" s="1">
        <v>2.5800000000000001E-7</v>
      </c>
      <c r="E166">
        <v>85</v>
      </c>
      <c r="G166">
        <v>1</v>
      </c>
      <c r="H166">
        <v>0</v>
      </c>
      <c r="I166">
        <v>5</v>
      </c>
    </row>
    <row r="167" spans="1:9" x14ac:dyDescent="0.25">
      <c r="A167" t="s">
        <v>276</v>
      </c>
      <c r="B167">
        <v>120.9</v>
      </c>
      <c r="C167">
        <v>7.1990999999999996</v>
      </c>
      <c r="D167" s="1">
        <v>2.5349999999999999E-7</v>
      </c>
      <c r="E167">
        <v>85</v>
      </c>
      <c r="G167">
        <v>2</v>
      </c>
      <c r="H167">
        <v>0</v>
      </c>
      <c r="I167">
        <v>7</v>
      </c>
    </row>
    <row r="168" spans="1:9" x14ac:dyDescent="0.25">
      <c r="A168" t="s">
        <v>277</v>
      </c>
      <c r="B168">
        <v>120.9</v>
      </c>
      <c r="C168">
        <v>7.2196999999999996</v>
      </c>
      <c r="D168" s="1">
        <v>2.5310000000000001E-7</v>
      </c>
      <c r="E168">
        <v>85</v>
      </c>
      <c r="G168">
        <v>1</v>
      </c>
      <c r="H168">
        <v>0</v>
      </c>
      <c r="I168">
        <v>4</v>
      </c>
    </row>
    <row r="169" spans="1:9" x14ac:dyDescent="0.25">
      <c r="A169" t="s">
        <v>278</v>
      </c>
      <c r="B169">
        <v>120</v>
      </c>
      <c r="C169">
        <v>7.24</v>
      </c>
      <c r="D169" s="1">
        <v>2.4929999999999999E-7</v>
      </c>
      <c r="E169">
        <v>85</v>
      </c>
      <c r="G169">
        <v>1</v>
      </c>
      <c r="H169">
        <v>2</v>
      </c>
      <c r="I169">
        <v>5.5</v>
      </c>
    </row>
    <row r="170" spans="1:9" x14ac:dyDescent="0.25">
      <c r="A170" t="s">
        <v>279</v>
      </c>
      <c r="B170">
        <v>120.9</v>
      </c>
      <c r="C170">
        <v>7.2606999999999999</v>
      </c>
      <c r="D170" s="1">
        <v>2.4709999999999998E-7</v>
      </c>
      <c r="E170">
        <v>85</v>
      </c>
      <c r="G170">
        <v>2</v>
      </c>
      <c r="H170">
        <v>1</v>
      </c>
      <c r="I170">
        <v>7</v>
      </c>
    </row>
    <row r="171" spans="1:9" x14ac:dyDescent="0.25">
      <c r="A171" t="s">
        <v>280</v>
      </c>
      <c r="B171">
        <v>120.9</v>
      </c>
      <c r="C171">
        <v>7.2817999999999996</v>
      </c>
      <c r="D171" s="1">
        <v>2.4320000000000001E-7</v>
      </c>
      <c r="E171">
        <v>85</v>
      </c>
      <c r="G171">
        <v>0</v>
      </c>
      <c r="H171">
        <v>0</v>
      </c>
      <c r="I171">
        <v>2</v>
      </c>
    </row>
    <row r="172" spans="1:9" x14ac:dyDescent="0.25">
      <c r="A172" t="s">
        <v>281</v>
      </c>
      <c r="B172">
        <v>120.9</v>
      </c>
      <c r="C172">
        <v>7.3033000000000001</v>
      </c>
      <c r="D172" s="1">
        <v>2.3999999999999998E-7</v>
      </c>
      <c r="E172">
        <v>85</v>
      </c>
      <c r="G172">
        <v>1</v>
      </c>
      <c r="H172">
        <v>0</v>
      </c>
      <c r="I172">
        <v>5.5</v>
      </c>
    </row>
    <row r="173" spans="1:9" x14ac:dyDescent="0.25">
      <c r="A173" t="s">
        <v>282</v>
      </c>
      <c r="B173">
        <v>120.9</v>
      </c>
      <c r="C173">
        <v>7.32</v>
      </c>
      <c r="D173" s="1">
        <v>2.3729999999999999E-7</v>
      </c>
      <c r="E173">
        <v>85</v>
      </c>
      <c r="G173">
        <v>1</v>
      </c>
      <c r="H173">
        <v>0</v>
      </c>
      <c r="I173">
        <v>9</v>
      </c>
    </row>
    <row r="174" spans="1:9" x14ac:dyDescent="0.25">
      <c r="A174" t="s">
        <v>283</v>
      </c>
      <c r="B174">
        <v>120.9</v>
      </c>
      <c r="C174">
        <v>7.3415999999999997</v>
      </c>
      <c r="D174" s="1">
        <v>2.3410000000000001E-7</v>
      </c>
      <c r="E174">
        <v>85</v>
      </c>
      <c r="G174">
        <v>0</v>
      </c>
      <c r="H174">
        <v>1</v>
      </c>
      <c r="I174">
        <v>6</v>
      </c>
    </row>
    <row r="175" spans="1:9" x14ac:dyDescent="0.25">
      <c r="A175" t="s">
        <v>284</v>
      </c>
      <c r="B175">
        <v>120.9</v>
      </c>
      <c r="C175">
        <v>7.3609</v>
      </c>
      <c r="D175" s="1">
        <v>2.3239999999999999E-7</v>
      </c>
      <c r="E175">
        <v>85</v>
      </c>
      <c r="G175">
        <v>2</v>
      </c>
      <c r="H175">
        <v>0</v>
      </c>
      <c r="I175">
        <v>7</v>
      </c>
    </row>
    <row r="176" spans="1:9" x14ac:dyDescent="0.25">
      <c r="A176" t="s">
        <v>285</v>
      </c>
      <c r="B176">
        <v>120.9</v>
      </c>
      <c r="C176">
        <v>7.3834999999999997</v>
      </c>
      <c r="D176" s="1">
        <v>2.28E-7</v>
      </c>
      <c r="E176">
        <v>85</v>
      </c>
      <c r="G176">
        <v>0</v>
      </c>
      <c r="H176">
        <v>4</v>
      </c>
      <c r="I176">
        <v>6.5</v>
      </c>
    </row>
    <row r="177" spans="1:9" x14ac:dyDescent="0.25">
      <c r="A177" t="s">
        <v>286</v>
      </c>
      <c r="B177">
        <v>120.9</v>
      </c>
      <c r="C177">
        <v>7.3996000000000004</v>
      </c>
      <c r="D177" s="1">
        <v>2.2779999999999999E-7</v>
      </c>
      <c r="E177">
        <v>85</v>
      </c>
      <c r="G177">
        <v>2</v>
      </c>
      <c r="H177">
        <v>0</v>
      </c>
      <c r="I177">
        <v>7.5</v>
      </c>
    </row>
    <row r="178" spans="1:9" x14ac:dyDescent="0.25">
      <c r="A178" t="s">
        <v>287</v>
      </c>
      <c r="B178">
        <v>120.9</v>
      </c>
      <c r="C178">
        <v>7.4215</v>
      </c>
      <c r="D178" s="1">
        <v>2.2259999999999999E-7</v>
      </c>
      <c r="E178">
        <v>85</v>
      </c>
      <c r="G178">
        <v>1</v>
      </c>
      <c r="H178">
        <v>3</v>
      </c>
      <c r="I178">
        <v>11</v>
      </c>
    </row>
    <row r="179" spans="1:9" x14ac:dyDescent="0.25">
      <c r="A179" t="s">
        <v>288</v>
      </c>
      <c r="B179">
        <v>120.9</v>
      </c>
      <c r="C179">
        <v>7.4393000000000002</v>
      </c>
      <c r="D179" s="1">
        <v>2.198E-7</v>
      </c>
      <c r="E179">
        <v>85</v>
      </c>
      <c r="G179">
        <v>3</v>
      </c>
      <c r="H179">
        <v>2</v>
      </c>
      <c r="I179">
        <v>11</v>
      </c>
    </row>
    <row r="180" spans="1:9" x14ac:dyDescent="0.25">
      <c r="A180" t="s">
        <v>289</v>
      </c>
      <c r="B180">
        <v>120.9</v>
      </c>
      <c r="C180">
        <v>7.4606000000000003</v>
      </c>
      <c r="D180" s="1">
        <v>2.177E-7</v>
      </c>
      <c r="E180">
        <v>85</v>
      </c>
      <c r="G180">
        <v>4</v>
      </c>
      <c r="H180">
        <v>2</v>
      </c>
      <c r="I180">
        <v>13</v>
      </c>
    </row>
    <row r="181" spans="1:9" x14ac:dyDescent="0.25">
      <c r="A181" t="s">
        <v>290</v>
      </c>
      <c r="B181">
        <v>120.9</v>
      </c>
      <c r="C181">
        <v>7.4805000000000001</v>
      </c>
      <c r="D181" s="1">
        <v>2.1579999999999999E-7</v>
      </c>
      <c r="E181">
        <v>85</v>
      </c>
      <c r="G181">
        <v>4</v>
      </c>
      <c r="H181">
        <v>3</v>
      </c>
      <c r="I181">
        <v>15</v>
      </c>
    </row>
    <row r="182" spans="1:9" x14ac:dyDescent="0.25">
      <c r="A182" t="s">
        <v>291</v>
      </c>
      <c r="B182">
        <v>120.9</v>
      </c>
      <c r="C182">
        <v>7.4993999999999996</v>
      </c>
      <c r="D182" s="1">
        <v>2.11E-7</v>
      </c>
      <c r="E182">
        <v>85</v>
      </c>
      <c r="G182">
        <v>3</v>
      </c>
      <c r="H182">
        <v>5</v>
      </c>
      <c r="I182">
        <v>14.5</v>
      </c>
    </row>
    <row r="183" spans="1:9" x14ac:dyDescent="0.25">
      <c r="A183" t="s">
        <v>292</v>
      </c>
      <c r="B183">
        <v>120.9</v>
      </c>
      <c r="C183">
        <v>7.5208000000000004</v>
      </c>
      <c r="D183" s="1">
        <v>2.0919999999999999E-7</v>
      </c>
      <c r="E183">
        <v>85</v>
      </c>
      <c r="G183">
        <v>1</v>
      </c>
      <c r="H183">
        <v>8</v>
      </c>
      <c r="I183">
        <v>14.5</v>
      </c>
    </row>
    <row r="184" spans="1:9" x14ac:dyDescent="0.25">
      <c r="A184" t="s">
        <v>293</v>
      </c>
      <c r="B184">
        <v>120</v>
      </c>
      <c r="C184">
        <v>7.5423</v>
      </c>
      <c r="D184" s="1">
        <v>2.0690000000000001E-7</v>
      </c>
      <c r="E184">
        <v>85</v>
      </c>
      <c r="G184">
        <v>3</v>
      </c>
      <c r="H184">
        <v>4.5</v>
      </c>
      <c r="I184">
        <v>13</v>
      </c>
    </row>
    <row r="185" spans="1:9" x14ac:dyDescent="0.25">
      <c r="A185" t="s">
        <v>294</v>
      </c>
      <c r="B185">
        <v>120.9</v>
      </c>
      <c r="C185">
        <v>7.5633999999999997</v>
      </c>
      <c r="D185" s="1">
        <v>2.0450000000000001E-7</v>
      </c>
      <c r="E185">
        <v>85</v>
      </c>
      <c r="G185">
        <v>9</v>
      </c>
      <c r="H185">
        <v>4</v>
      </c>
      <c r="I185">
        <v>22.5</v>
      </c>
    </row>
    <row r="186" spans="1:9" x14ac:dyDescent="0.25">
      <c r="A186" t="s">
        <v>295</v>
      </c>
      <c r="B186">
        <v>120</v>
      </c>
      <c r="C186">
        <v>7.5814000000000004</v>
      </c>
      <c r="D186" s="1">
        <v>2.0060000000000001E-7</v>
      </c>
      <c r="E186">
        <v>85</v>
      </c>
      <c r="G186">
        <v>6</v>
      </c>
      <c r="H186">
        <v>10</v>
      </c>
      <c r="I186">
        <v>20</v>
      </c>
    </row>
    <row r="187" spans="1:9" x14ac:dyDescent="0.25">
      <c r="A187" t="s">
        <v>296</v>
      </c>
      <c r="B187">
        <v>120.9</v>
      </c>
      <c r="C187">
        <v>7.6018999999999997</v>
      </c>
      <c r="D187" s="1">
        <v>2.008E-7</v>
      </c>
      <c r="E187">
        <v>85</v>
      </c>
      <c r="G187">
        <v>5</v>
      </c>
      <c r="H187">
        <v>5</v>
      </c>
      <c r="I187">
        <v>17.5</v>
      </c>
    </row>
    <row r="188" spans="1:9" x14ac:dyDescent="0.25">
      <c r="A188" t="s">
        <v>297</v>
      </c>
      <c r="B188">
        <v>120.9</v>
      </c>
      <c r="C188">
        <v>7.6200999999999999</v>
      </c>
      <c r="D188" s="1">
        <v>1.9640000000000001E-7</v>
      </c>
      <c r="E188">
        <v>85</v>
      </c>
      <c r="G188">
        <v>7</v>
      </c>
      <c r="H188">
        <v>6</v>
      </c>
      <c r="I188">
        <v>24</v>
      </c>
    </row>
    <row r="189" spans="1:9" x14ac:dyDescent="0.25">
      <c r="A189" t="s">
        <v>298</v>
      </c>
      <c r="B189">
        <v>120.9</v>
      </c>
      <c r="C189">
        <v>7.6386000000000003</v>
      </c>
      <c r="D189" s="1">
        <v>1.952E-7</v>
      </c>
      <c r="E189">
        <v>85</v>
      </c>
      <c r="G189">
        <v>7</v>
      </c>
      <c r="H189">
        <v>8</v>
      </c>
      <c r="I189">
        <v>26</v>
      </c>
    </row>
    <row r="190" spans="1:9" x14ac:dyDescent="0.25">
      <c r="A190" t="s">
        <v>299</v>
      </c>
      <c r="B190">
        <v>120.9</v>
      </c>
      <c r="C190">
        <v>7.6604999999999999</v>
      </c>
      <c r="D190" s="1">
        <v>1.9210000000000001E-7</v>
      </c>
      <c r="E190">
        <v>85</v>
      </c>
      <c r="G190">
        <v>5</v>
      </c>
      <c r="H190">
        <v>1</v>
      </c>
      <c r="I190">
        <v>18</v>
      </c>
    </row>
    <row r="191" spans="1:9" x14ac:dyDescent="0.25">
      <c r="A191" t="s">
        <v>300</v>
      </c>
      <c r="B191">
        <v>120.9</v>
      </c>
      <c r="C191">
        <v>7.6798999999999999</v>
      </c>
      <c r="D191" s="1">
        <v>1.9000000000000001E-7</v>
      </c>
      <c r="E191">
        <v>85</v>
      </c>
      <c r="G191">
        <v>9</v>
      </c>
      <c r="H191">
        <v>10</v>
      </c>
      <c r="I191">
        <v>34.5</v>
      </c>
    </row>
    <row r="192" spans="1:9" x14ac:dyDescent="0.25">
      <c r="A192" t="s">
        <v>301</v>
      </c>
      <c r="B192">
        <v>120.9</v>
      </c>
      <c r="C192">
        <v>7.7012999999999998</v>
      </c>
      <c r="D192" s="1">
        <v>1.896E-7</v>
      </c>
      <c r="E192">
        <v>85</v>
      </c>
      <c r="G192">
        <v>5</v>
      </c>
      <c r="H192">
        <v>6</v>
      </c>
      <c r="I192">
        <v>29</v>
      </c>
    </row>
    <row r="193" spans="1:9" x14ac:dyDescent="0.25">
      <c r="A193" t="s">
        <v>302</v>
      </c>
      <c r="B193">
        <v>120.9</v>
      </c>
      <c r="C193">
        <v>7.72</v>
      </c>
      <c r="D193" s="1">
        <v>1.8699999999999999E-7</v>
      </c>
      <c r="E193">
        <v>85</v>
      </c>
      <c r="G193">
        <v>7</v>
      </c>
      <c r="H193">
        <v>7</v>
      </c>
      <c r="I193">
        <v>27</v>
      </c>
    </row>
    <row r="194" spans="1:9" x14ac:dyDescent="0.25">
      <c r="A194" t="s">
        <v>303</v>
      </c>
      <c r="B194">
        <v>120.9</v>
      </c>
      <c r="C194">
        <v>7.7393000000000001</v>
      </c>
      <c r="D194" s="1">
        <v>1.8409999999999999E-7</v>
      </c>
      <c r="E194">
        <v>85</v>
      </c>
      <c r="G194">
        <v>5</v>
      </c>
      <c r="H194">
        <v>11</v>
      </c>
      <c r="I194">
        <v>38.5</v>
      </c>
    </row>
    <row r="195" spans="1:9" x14ac:dyDescent="0.25">
      <c r="A195" t="s">
        <v>304</v>
      </c>
      <c r="B195">
        <v>120.9</v>
      </c>
      <c r="C195">
        <v>7.7618999999999998</v>
      </c>
      <c r="D195" s="1">
        <v>1.8339999999999999E-7</v>
      </c>
      <c r="E195">
        <v>85</v>
      </c>
      <c r="G195">
        <v>6</v>
      </c>
      <c r="H195">
        <v>7.5</v>
      </c>
      <c r="I195">
        <v>38</v>
      </c>
    </row>
    <row r="196" spans="1:9" x14ac:dyDescent="0.25">
      <c r="A196" t="s">
        <v>305</v>
      </c>
      <c r="B196">
        <v>120.9</v>
      </c>
      <c r="C196">
        <v>7.7805999999999997</v>
      </c>
      <c r="D196" s="1">
        <v>1.8099999999999999E-7</v>
      </c>
      <c r="E196">
        <v>85</v>
      </c>
      <c r="G196">
        <v>4</v>
      </c>
      <c r="H196">
        <v>11</v>
      </c>
      <c r="I196">
        <v>37.5</v>
      </c>
    </row>
    <row r="197" spans="1:9" x14ac:dyDescent="0.25">
      <c r="A197" t="s">
        <v>306</v>
      </c>
      <c r="B197">
        <v>121</v>
      </c>
      <c r="C197">
        <v>7.7998000000000003</v>
      </c>
      <c r="D197" s="1">
        <v>1.7870000000000001E-7</v>
      </c>
      <c r="E197">
        <v>85</v>
      </c>
      <c r="G197">
        <v>7</v>
      </c>
      <c r="H197">
        <v>12</v>
      </c>
      <c r="I197">
        <v>42.5</v>
      </c>
    </row>
    <row r="198" spans="1:9" x14ac:dyDescent="0.25">
      <c r="A198" t="s">
        <v>307</v>
      </c>
      <c r="B198">
        <v>120.9</v>
      </c>
      <c r="C198">
        <v>7.8182</v>
      </c>
      <c r="D198" s="1">
        <v>1.7420000000000001E-7</v>
      </c>
      <c r="E198">
        <v>85</v>
      </c>
      <c r="G198">
        <v>7</v>
      </c>
      <c r="H198">
        <v>13</v>
      </c>
      <c r="I198">
        <v>46</v>
      </c>
    </row>
    <row r="199" spans="1:9" x14ac:dyDescent="0.25">
      <c r="A199" t="s">
        <v>308</v>
      </c>
      <c r="B199">
        <v>120.9</v>
      </c>
      <c r="C199">
        <v>7.8430999999999997</v>
      </c>
      <c r="D199" s="1">
        <v>1.7420000000000001E-7</v>
      </c>
      <c r="E199">
        <v>85</v>
      </c>
      <c r="G199">
        <v>4</v>
      </c>
      <c r="H199">
        <v>9.5</v>
      </c>
      <c r="I199">
        <v>41.5</v>
      </c>
    </row>
    <row r="200" spans="1:9" x14ac:dyDescent="0.25">
      <c r="A200" t="s">
        <v>309</v>
      </c>
      <c r="B200">
        <v>120.9</v>
      </c>
      <c r="C200">
        <v>7.8601999999999999</v>
      </c>
      <c r="D200" s="1">
        <v>1.712E-7</v>
      </c>
      <c r="E200">
        <v>85</v>
      </c>
      <c r="G200">
        <v>7.5</v>
      </c>
      <c r="H200">
        <v>10.5</v>
      </c>
      <c r="I200">
        <v>37.5</v>
      </c>
    </row>
    <row r="201" spans="1:9" x14ac:dyDescent="0.25">
      <c r="A201" t="s">
        <v>310</v>
      </c>
      <c r="B201">
        <v>120.9</v>
      </c>
      <c r="C201">
        <v>7.8792</v>
      </c>
      <c r="D201" s="1">
        <v>1.6920000000000001E-7</v>
      </c>
      <c r="E201">
        <v>85</v>
      </c>
      <c r="G201">
        <v>3</v>
      </c>
      <c r="H201">
        <v>10.5</v>
      </c>
      <c r="I201">
        <v>55.5</v>
      </c>
    </row>
    <row r="202" spans="1:9" x14ac:dyDescent="0.25">
      <c r="A202" t="s">
        <v>311</v>
      </c>
      <c r="B202">
        <v>120.9</v>
      </c>
      <c r="C202">
        <v>7.9006999999999996</v>
      </c>
      <c r="D202" s="1">
        <v>1.677E-7</v>
      </c>
      <c r="E202">
        <v>85</v>
      </c>
      <c r="G202">
        <v>11.5</v>
      </c>
      <c r="H202">
        <v>9</v>
      </c>
      <c r="I202">
        <v>41.5</v>
      </c>
    </row>
    <row r="203" spans="1:9" x14ac:dyDescent="0.25">
      <c r="A203" t="s">
        <v>312</v>
      </c>
      <c r="B203">
        <v>120</v>
      </c>
      <c r="C203">
        <v>7.9204999999999997</v>
      </c>
      <c r="D203" s="1">
        <v>1.6610000000000001E-7</v>
      </c>
      <c r="E203">
        <v>85</v>
      </c>
      <c r="G203">
        <v>10.5</v>
      </c>
      <c r="H203">
        <v>12</v>
      </c>
      <c r="I203">
        <v>50</v>
      </c>
    </row>
    <row r="204" spans="1:9" x14ac:dyDescent="0.25">
      <c r="A204" t="s">
        <v>313</v>
      </c>
      <c r="B204">
        <v>120.9</v>
      </c>
      <c r="C204">
        <v>7.9414999999999996</v>
      </c>
      <c r="D204" s="1">
        <v>1.6360000000000001E-7</v>
      </c>
      <c r="E204">
        <v>85</v>
      </c>
      <c r="G204">
        <v>5</v>
      </c>
      <c r="H204">
        <v>10.5</v>
      </c>
      <c r="I204">
        <v>53</v>
      </c>
    </row>
    <row r="205" spans="1:9" x14ac:dyDescent="0.25">
      <c r="A205" t="s">
        <v>314</v>
      </c>
      <c r="B205">
        <v>120.9</v>
      </c>
      <c r="C205">
        <v>7.9610000000000003</v>
      </c>
      <c r="D205" s="1">
        <v>1.6250000000000001E-7</v>
      </c>
      <c r="E205">
        <v>85</v>
      </c>
      <c r="G205">
        <v>9</v>
      </c>
      <c r="H205">
        <v>17</v>
      </c>
      <c r="I205">
        <v>61.5</v>
      </c>
    </row>
    <row r="206" spans="1:9" x14ac:dyDescent="0.25">
      <c r="A206" t="s">
        <v>315</v>
      </c>
      <c r="B206">
        <v>120</v>
      </c>
      <c r="C206">
        <v>7.9805000000000001</v>
      </c>
      <c r="D206" s="1">
        <v>1.6220000000000001E-7</v>
      </c>
      <c r="E206">
        <v>85</v>
      </c>
      <c r="G206">
        <v>10</v>
      </c>
      <c r="H206">
        <v>8.5</v>
      </c>
      <c r="I206">
        <v>50</v>
      </c>
    </row>
    <row r="207" spans="1:9" x14ac:dyDescent="0.25">
      <c r="A207" t="s">
        <v>316</v>
      </c>
      <c r="B207">
        <v>120.9</v>
      </c>
      <c r="C207">
        <v>7.9997999999999996</v>
      </c>
      <c r="D207" s="1">
        <v>1.606E-7</v>
      </c>
      <c r="E207">
        <v>85</v>
      </c>
      <c r="G207">
        <v>6</v>
      </c>
      <c r="H207">
        <v>14</v>
      </c>
      <c r="I207">
        <v>39</v>
      </c>
    </row>
    <row r="208" spans="1:9" x14ac:dyDescent="0.25">
      <c r="A208" t="s">
        <v>317</v>
      </c>
      <c r="B208">
        <v>120.9</v>
      </c>
      <c r="C208">
        <v>7.0015000000000001</v>
      </c>
      <c r="D208" s="1">
        <v>7.512E-7</v>
      </c>
      <c r="E208">
        <v>1000</v>
      </c>
      <c r="G208">
        <v>2</v>
      </c>
      <c r="H208">
        <v>1</v>
      </c>
      <c r="I208">
        <v>18.5</v>
      </c>
    </row>
    <row r="209" spans="1:9" x14ac:dyDescent="0.25">
      <c r="A209" t="s">
        <v>318</v>
      </c>
      <c r="B209">
        <v>120.9</v>
      </c>
      <c r="C209">
        <v>7.0206999999999997</v>
      </c>
      <c r="D209" s="1">
        <v>7.3740000000000003E-7</v>
      </c>
      <c r="E209">
        <v>1000</v>
      </c>
      <c r="G209">
        <v>3</v>
      </c>
      <c r="H209">
        <v>3</v>
      </c>
      <c r="I209">
        <v>24</v>
      </c>
    </row>
    <row r="210" spans="1:9" x14ac:dyDescent="0.25">
      <c r="A210" t="s">
        <v>319</v>
      </c>
      <c r="B210">
        <v>120</v>
      </c>
      <c r="C210">
        <v>7.0422000000000002</v>
      </c>
      <c r="D210" s="1">
        <v>7.2509999999999995E-7</v>
      </c>
      <c r="E210">
        <v>1000</v>
      </c>
      <c r="G210">
        <v>6</v>
      </c>
      <c r="H210">
        <v>1</v>
      </c>
      <c r="I210">
        <v>24</v>
      </c>
    </row>
    <row r="211" spans="1:9" x14ac:dyDescent="0.25">
      <c r="A211" t="s">
        <v>320</v>
      </c>
      <c r="B211">
        <v>120</v>
      </c>
      <c r="C211">
        <v>7.06</v>
      </c>
      <c r="D211" s="1">
        <v>7.2050000000000003E-7</v>
      </c>
      <c r="E211">
        <v>1000</v>
      </c>
      <c r="G211">
        <v>1</v>
      </c>
      <c r="H211">
        <v>2</v>
      </c>
      <c r="I211">
        <v>20</v>
      </c>
    </row>
    <row r="212" spans="1:9" x14ac:dyDescent="0.25">
      <c r="A212" t="s">
        <v>321</v>
      </c>
      <c r="B212">
        <v>120.9</v>
      </c>
      <c r="C212">
        <v>7.0811999999999999</v>
      </c>
      <c r="D212" s="1">
        <v>7.1610000000000001E-7</v>
      </c>
      <c r="E212">
        <v>1000</v>
      </c>
      <c r="G212">
        <v>4</v>
      </c>
      <c r="H212">
        <v>6</v>
      </c>
      <c r="I212">
        <v>32.5</v>
      </c>
    </row>
    <row r="213" spans="1:9" x14ac:dyDescent="0.25">
      <c r="A213" t="s">
        <v>322</v>
      </c>
      <c r="B213">
        <v>120.9</v>
      </c>
      <c r="C213">
        <v>7.0990000000000002</v>
      </c>
      <c r="D213" s="1">
        <v>7.0689999999999996E-7</v>
      </c>
      <c r="E213">
        <v>1000</v>
      </c>
      <c r="G213">
        <v>0</v>
      </c>
      <c r="H213">
        <v>4</v>
      </c>
      <c r="I213">
        <v>23.5</v>
      </c>
    </row>
    <row r="214" spans="1:9" x14ac:dyDescent="0.25">
      <c r="A214" t="s">
        <v>323</v>
      </c>
      <c r="B214">
        <v>120.9</v>
      </c>
      <c r="C214">
        <v>7.1204000000000001</v>
      </c>
      <c r="D214" s="1">
        <v>7.2689999999999998E-7</v>
      </c>
      <c r="E214">
        <v>1000</v>
      </c>
      <c r="G214">
        <v>4</v>
      </c>
      <c r="H214">
        <v>6</v>
      </c>
      <c r="I214">
        <v>30</v>
      </c>
    </row>
    <row r="215" spans="1:9" x14ac:dyDescent="0.25">
      <c r="A215" t="s">
        <v>324</v>
      </c>
      <c r="B215">
        <v>120.9</v>
      </c>
      <c r="C215">
        <v>7.1382000000000003</v>
      </c>
      <c r="D215" s="1">
        <v>7.0729999999999999E-7</v>
      </c>
      <c r="E215">
        <v>1000</v>
      </c>
      <c r="G215">
        <v>1</v>
      </c>
      <c r="H215">
        <v>5</v>
      </c>
      <c r="I215">
        <v>19.5</v>
      </c>
    </row>
    <row r="216" spans="1:9" x14ac:dyDescent="0.25">
      <c r="A216" t="s">
        <v>325</v>
      </c>
      <c r="B216">
        <v>120.9</v>
      </c>
      <c r="C216">
        <v>7.1609999999999996</v>
      </c>
      <c r="D216" s="1">
        <v>7.0129999999999996E-7</v>
      </c>
      <c r="E216">
        <v>1000</v>
      </c>
      <c r="G216">
        <v>3</v>
      </c>
      <c r="H216">
        <v>1</v>
      </c>
      <c r="I216">
        <v>24</v>
      </c>
    </row>
    <row r="217" spans="1:9" x14ac:dyDescent="0.25">
      <c r="A217" t="s">
        <v>326</v>
      </c>
      <c r="B217">
        <v>120.9</v>
      </c>
      <c r="C217">
        <v>7.1798000000000002</v>
      </c>
      <c r="D217" s="1">
        <v>6.9559999999999996E-7</v>
      </c>
      <c r="E217">
        <v>1000</v>
      </c>
      <c r="G217">
        <v>1</v>
      </c>
      <c r="H217">
        <v>4</v>
      </c>
      <c r="I217">
        <v>28</v>
      </c>
    </row>
    <row r="218" spans="1:9" x14ac:dyDescent="0.25">
      <c r="A218" t="s">
        <v>327</v>
      </c>
      <c r="B218">
        <v>120.9</v>
      </c>
      <c r="C218">
        <v>7.2</v>
      </c>
      <c r="D218" s="1">
        <v>6.9640000000000002E-7</v>
      </c>
      <c r="E218">
        <v>1000</v>
      </c>
      <c r="G218">
        <v>2</v>
      </c>
      <c r="H218">
        <v>6</v>
      </c>
      <c r="I218">
        <v>22.5</v>
      </c>
    </row>
    <row r="219" spans="1:9" x14ac:dyDescent="0.25">
      <c r="A219" t="s">
        <v>328</v>
      </c>
      <c r="B219">
        <v>120.9</v>
      </c>
      <c r="C219">
        <v>7.2224000000000004</v>
      </c>
      <c r="D219" s="1">
        <v>6.9350000000000001E-7</v>
      </c>
      <c r="E219">
        <v>1000</v>
      </c>
      <c r="G219">
        <v>5</v>
      </c>
      <c r="H219">
        <v>4</v>
      </c>
      <c r="I219">
        <v>25</v>
      </c>
    </row>
    <row r="220" spans="1:9" x14ac:dyDescent="0.25">
      <c r="A220" t="s">
        <v>329</v>
      </c>
      <c r="B220">
        <v>120.9</v>
      </c>
      <c r="C220">
        <v>7.2397</v>
      </c>
      <c r="D220" s="1">
        <v>6.906E-7</v>
      </c>
      <c r="E220">
        <v>1000</v>
      </c>
      <c r="G220">
        <v>3</v>
      </c>
      <c r="H220">
        <v>5</v>
      </c>
      <c r="I220">
        <v>24</v>
      </c>
    </row>
    <row r="221" spans="1:9" x14ac:dyDescent="0.25">
      <c r="A221" t="s">
        <v>330</v>
      </c>
      <c r="B221">
        <v>120.9</v>
      </c>
      <c r="C221">
        <v>7.2606000000000002</v>
      </c>
      <c r="D221" s="1">
        <v>6.877E-7</v>
      </c>
      <c r="E221">
        <v>1000</v>
      </c>
      <c r="G221">
        <v>1</v>
      </c>
      <c r="H221">
        <v>0</v>
      </c>
      <c r="I221">
        <v>21.5</v>
      </c>
    </row>
    <row r="222" spans="1:9" x14ac:dyDescent="0.25">
      <c r="A222" t="s">
        <v>331</v>
      </c>
      <c r="B222">
        <v>120.9</v>
      </c>
      <c r="C222">
        <v>7.2798999999999996</v>
      </c>
      <c r="D222" s="1">
        <v>6.8329999999999998E-7</v>
      </c>
      <c r="E222">
        <v>1000</v>
      </c>
      <c r="G222">
        <v>1</v>
      </c>
      <c r="H222">
        <v>4</v>
      </c>
      <c r="I222">
        <v>22</v>
      </c>
    </row>
    <row r="223" spans="1:9" x14ac:dyDescent="0.25">
      <c r="A223" t="s">
        <v>332</v>
      </c>
      <c r="B223">
        <v>120.9</v>
      </c>
      <c r="C223">
        <v>7.2987000000000002</v>
      </c>
      <c r="D223" s="1">
        <v>6.7859999999999995E-7</v>
      </c>
      <c r="E223">
        <v>1000</v>
      </c>
      <c r="G223">
        <v>4</v>
      </c>
      <c r="H223">
        <v>3</v>
      </c>
      <c r="I223">
        <v>38</v>
      </c>
    </row>
    <row r="224" spans="1:9" x14ac:dyDescent="0.25">
      <c r="A224" t="s">
        <v>333</v>
      </c>
      <c r="B224">
        <v>120.9</v>
      </c>
      <c r="C224">
        <v>7.319</v>
      </c>
      <c r="D224" s="1">
        <v>6.7820000000000002E-7</v>
      </c>
      <c r="E224">
        <v>1000</v>
      </c>
      <c r="G224">
        <v>9</v>
      </c>
      <c r="H224">
        <v>4</v>
      </c>
      <c r="I224">
        <v>38.5</v>
      </c>
    </row>
    <row r="225" spans="1:9" x14ac:dyDescent="0.25">
      <c r="A225" t="s">
        <v>334</v>
      </c>
      <c r="B225">
        <v>120.9</v>
      </c>
      <c r="C225">
        <v>7.3407</v>
      </c>
      <c r="D225" s="1">
        <v>6.7589999999999996E-7</v>
      </c>
      <c r="E225">
        <v>1000</v>
      </c>
      <c r="G225">
        <v>12</v>
      </c>
      <c r="H225">
        <v>7</v>
      </c>
      <c r="I225">
        <v>42.5</v>
      </c>
    </row>
    <row r="226" spans="1:9" x14ac:dyDescent="0.25">
      <c r="A226" t="s">
        <v>335</v>
      </c>
      <c r="B226">
        <v>120.9</v>
      </c>
      <c r="C226">
        <v>7.3583999999999996</v>
      </c>
      <c r="D226" s="1">
        <v>6.7520000000000001E-7</v>
      </c>
      <c r="E226">
        <v>1000</v>
      </c>
      <c r="G226">
        <v>10.5</v>
      </c>
      <c r="H226">
        <v>4.5</v>
      </c>
      <c r="I226">
        <v>41.5</v>
      </c>
    </row>
    <row r="227" spans="1:9" x14ac:dyDescent="0.25">
      <c r="A227" t="s">
        <v>336</v>
      </c>
      <c r="B227">
        <v>120</v>
      </c>
      <c r="C227">
        <v>7.3794000000000004</v>
      </c>
      <c r="D227" s="1">
        <v>6.7189999999999997E-7</v>
      </c>
      <c r="E227">
        <v>1000</v>
      </c>
      <c r="G227">
        <v>3</v>
      </c>
      <c r="H227">
        <v>7</v>
      </c>
      <c r="I227">
        <v>33</v>
      </c>
    </row>
    <row r="228" spans="1:9" x14ac:dyDescent="0.25">
      <c r="A228" t="s">
        <v>337</v>
      </c>
      <c r="B228">
        <v>120.9</v>
      </c>
      <c r="C228">
        <v>7.4</v>
      </c>
      <c r="D228" s="1">
        <v>6.6769999999999998E-7</v>
      </c>
      <c r="E228">
        <v>1000</v>
      </c>
      <c r="G228">
        <v>2</v>
      </c>
      <c r="H228">
        <v>7</v>
      </c>
      <c r="I228">
        <v>40</v>
      </c>
    </row>
    <row r="229" spans="1:9" x14ac:dyDescent="0.25">
      <c r="A229" t="s">
        <v>338</v>
      </c>
      <c r="B229">
        <v>120.9</v>
      </c>
      <c r="C229">
        <v>7.42</v>
      </c>
      <c r="D229" s="1">
        <v>6.6720000000000005E-7</v>
      </c>
      <c r="E229">
        <v>1000</v>
      </c>
      <c r="G229">
        <v>3</v>
      </c>
      <c r="H229">
        <v>9</v>
      </c>
      <c r="I229">
        <v>46</v>
      </c>
    </row>
    <row r="230" spans="1:9" x14ac:dyDescent="0.25">
      <c r="A230" t="s">
        <v>339</v>
      </c>
      <c r="B230">
        <v>120.9</v>
      </c>
      <c r="C230">
        <v>7.4386999999999999</v>
      </c>
      <c r="D230" s="1">
        <v>6.652E-7</v>
      </c>
      <c r="E230">
        <v>1000</v>
      </c>
      <c r="G230">
        <v>13</v>
      </c>
      <c r="H230">
        <v>11</v>
      </c>
      <c r="I230">
        <v>63</v>
      </c>
    </row>
    <row r="231" spans="1:9" x14ac:dyDescent="0.25">
      <c r="A231" t="s">
        <v>340</v>
      </c>
      <c r="B231">
        <v>120.9</v>
      </c>
      <c r="C231">
        <v>7.4621000000000004</v>
      </c>
      <c r="D231" s="1">
        <v>6.638E-7</v>
      </c>
      <c r="E231">
        <v>1000</v>
      </c>
      <c r="G231">
        <v>23</v>
      </c>
      <c r="H231">
        <v>18</v>
      </c>
      <c r="I231">
        <v>75.5</v>
      </c>
    </row>
    <row r="232" spans="1:9" x14ac:dyDescent="0.25">
      <c r="A232" t="s">
        <v>341</v>
      </c>
      <c r="B232">
        <v>120.9</v>
      </c>
      <c r="C232">
        <v>7.4817999999999998</v>
      </c>
      <c r="D232" s="1">
        <v>6.6349999999999998E-7</v>
      </c>
      <c r="E232">
        <v>1000</v>
      </c>
      <c r="G232">
        <v>53</v>
      </c>
      <c r="H232">
        <v>12</v>
      </c>
      <c r="I232">
        <v>114.5</v>
      </c>
    </row>
    <row r="233" spans="1:9" x14ac:dyDescent="0.25">
      <c r="A233" t="s">
        <v>342</v>
      </c>
      <c r="B233">
        <v>120.9</v>
      </c>
      <c r="C233">
        <v>7.5031999999999996</v>
      </c>
      <c r="D233" s="1">
        <v>6.6270000000000002E-7</v>
      </c>
      <c r="E233">
        <v>1000</v>
      </c>
      <c r="G233">
        <v>50</v>
      </c>
      <c r="H233">
        <v>38</v>
      </c>
      <c r="I233">
        <v>131.5</v>
      </c>
    </row>
    <row r="234" spans="1:9" x14ac:dyDescent="0.25">
      <c r="A234" t="s">
        <v>343</v>
      </c>
      <c r="B234">
        <v>120.9</v>
      </c>
      <c r="C234">
        <v>7.5210999999999997</v>
      </c>
      <c r="D234" s="1">
        <v>6.5970000000000001E-7</v>
      </c>
      <c r="E234">
        <v>1000</v>
      </c>
      <c r="G234">
        <v>53</v>
      </c>
      <c r="H234">
        <v>51</v>
      </c>
      <c r="I234">
        <v>146</v>
      </c>
    </row>
    <row r="235" spans="1:9" x14ac:dyDescent="0.25">
      <c r="A235" t="s">
        <v>344</v>
      </c>
      <c r="B235">
        <v>120.9</v>
      </c>
      <c r="C235">
        <v>7.54</v>
      </c>
      <c r="D235" s="1">
        <v>6.5560000000000002E-7</v>
      </c>
      <c r="E235">
        <v>1000</v>
      </c>
      <c r="G235">
        <v>63</v>
      </c>
      <c r="H235">
        <v>59</v>
      </c>
      <c r="I235">
        <v>164.5</v>
      </c>
    </row>
    <row r="236" spans="1:9" x14ac:dyDescent="0.25">
      <c r="A236" t="s">
        <v>345</v>
      </c>
      <c r="B236">
        <v>120.9</v>
      </c>
      <c r="C236">
        <v>7.5594999999999999</v>
      </c>
      <c r="D236" s="1">
        <v>6.5469999999999995E-7</v>
      </c>
      <c r="E236">
        <v>1000</v>
      </c>
      <c r="G236">
        <v>60</v>
      </c>
      <c r="H236">
        <v>59</v>
      </c>
      <c r="I236">
        <v>185</v>
      </c>
    </row>
    <row r="237" spans="1:9" x14ac:dyDescent="0.25">
      <c r="A237" t="s">
        <v>346</v>
      </c>
      <c r="B237">
        <v>120</v>
      </c>
      <c r="C237">
        <v>7.5774999999999997</v>
      </c>
      <c r="D237" s="1">
        <v>6.5420000000000002E-7</v>
      </c>
      <c r="E237">
        <v>1000</v>
      </c>
      <c r="G237">
        <v>55.5</v>
      </c>
      <c r="H237">
        <v>77</v>
      </c>
      <c r="I237">
        <v>197.5</v>
      </c>
    </row>
    <row r="238" spans="1:9" x14ac:dyDescent="0.25">
      <c r="A238" t="s">
        <v>347</v>
      </c>
      <c r="B238">
        <v>120</v>
      </c>
      <c r="C238">
        <v>7.5998999999999999</v>
      </c>
      <c r="D238" s="1">
        <v>6.539E-7</v>
      </c>
      <c r="E238">
        <v>1000</v>
      </c>
      <c r="G238">
        <v>69</v>
      </c>
      <c r="H238">
        <v>77</v>
      </c>
      <c r="I238">
        <v>223.5</v>
      </c>
    </row>
    <row r="239" spans="1:9" x14ac:dyDescent="0.25">
      <c r="A239" t="s">
        <v>348</v>
      </c>
      <c r="B239">
        <v>120.9</v>
      </c>
      <c r="C239">
        <v>7.6193999999999997</v>
      </c>
      <c r="D239" s="1">
        <v>6.5329999999999995E-7</v>
      </c>
      <c r="E239">
        <v>1000</v>
      </c>
      <c r="G239">
        <v>54.5</v>
      </c>
      <c r="H239">
        <v>69.5</v>
      </c>
      <c r="I239">
        <v>212</v>
      </c>
    </row>
    <row r="240" spans="1:9" x14ac:dyDescent="0.25">
      <c r="A240" t="s">
        <v>349</v>
      </c>
      <c r="B240">
        <v>120.9</v>
      </c>
      <c r="C240">
        <v>7.6425999999999998</v>
      </c>
      <c r="D240" s="1">
        <v>6.4959999999999999E-7</v>
      </c>
      <c r="E240">
        <v>1000</v>
      </c>
      <c r="G240">
        <v>60.5</v>
      </c>
      <c r="H240">
        <v>87</v>
      </c>
      <c r="I240">
        <v>254.5</v>
      </c>
    </row>
    <row r="241" spans="1:9" x14ac:dyDescent="0.25">
      <c r="A241" t="s">
        <v>350</v>
      </c>
      <c r="B241">
        <v>120.9</v>
      </c>
      <c r="C241">
        <v>7.6600999999999999</v>
      </c>
      <c r="D241" s="1">
        <v>6.454E-7</v>
      </c>
      <c r="E241">
        <v>1000</v>
      </c>
      <c r="G241">
        <v>80.5</v>
      </c>
      <c r="H241">
        <v>96</v>
      </c>
      <c r="I241">
        <v>293</v>
      </c>
    </row>
    <row r="242" spans="1:9" x14ac:dyDescent="0.25">
      <c r="A242" t="s">
        <v>351</v>
      </c>
      <c r="B242">
        <v>120.9</v>
      </c>
      <c r="C242">
        <v>7.6816000000000004</v>
      </c>
      <c r="D242" s="1">
        <v>6.44E-7</v>
      </c>
      <c r="E242">
        <v>1000</v>
      </c>
      <c r="G242">
        <v>66.5</v>
      </c>
      <c r="H242">
        <v>101</v>
      </c>
      <c r="I242">
        <v>310</v>
      </c>
    </row>
    <row r="243" spans="1:9" x14ac:dyDescent="0.25">
      <c r="A243" t="s">
        <v>352</v>
      </c>
      <c r="B243">
        <v>120.9</v>
      </c>
      <c r="C243">
        <v>7.6986999999999997</v>
      </c>
      <c r="D243" s="1">
        <v>6.44E-7</v>
      </c>
      <c r="E243">
        <v>1000</v>
      </c>
      <c r="G243">
        <v>69.5</v>
      </c>
      <c r="H243">
        <v>119.5</v>
      </c>
      <c r="I243">
        <v>343</v>
      </c>
    </row>
    <row r="244" spans="1:9" x14ac:dyDescent="0.25">
      <c r="A244" t="s">
        <v>353</v>
      </c>
      <c r="B244">
        <v>120.9</v>
      </c>
      <c r="C244">
        <v>7.7220000000000004</v>
      </c>
      <c r="D244" s="1">
        <v>6.4219999999999997E-7</v>
      </c>
      <c r="E244">
        <v>1000</v>
      </c>
      <c r="G244">
        <v>75.5</v>
      </c>
      <c r="H244">
        <v>106</v>
      </c>
      <c r="I244">
        <v>381</v>
      </c>
    </row>
    <row r="245" spans="1:9" x14ac:dyDescent="0.25">
      <c r="A245" t="s">
        <v>354</v>
      </c>
      <c r="B245">
        <v>121</v>
      </c>
      <c r="C245">
        <v>7.7450999999999999</v>
      </c>
      <c r="D245" s="1">
        <v>6.427E-7</v>
      </c>
      <c r="E245">
        <v>1000</v>
      </c>
      <c r="G245">
        <v>86</v>
      </c>
      <c r="H245">
        <v>121.5</v>
      </c>
      <c r="I245">
        <v>392</v>
      </c>
    </row>
    <row r="246" spans="1:9" x14ac:dyDescent="0.25">
      <c r="A246" t="s">
        <v>355</v>
      </c>
      <c r="B246">
        <v>120.9</v>
      </c>
      <c r="C246">
        <v>7.7610999999999999</v>
      </c>
      <c r="D246" s="1">
        <v>6.4069999999999996E-7</v>
      </c>
      <c r="E246">
        <v>1000</v>
      </c>
      <c r="G246">
        <v>65.5</v>
      </c>
      <c r="H246">
        <v>107.5</v>
      </c>
      <c r="I246">
        <v>356.5</v>
      </c>
    </row>
    <row r="247" spans="1:9" x14ac:dyDescent="0.25">
      <c r="A247" t="s">
        <v>356</v>
      </c>
      <c r="B247">
        <v>120.9</v>
      </c>
      <c r="C247">
        <v>7.7779999999999996</v>
      </c>
      <c r="D247" s="1">
        <v>6.4020000000000003E-7</v>
      </c>
      <c r="E247">
        <v>1000</v>
      </c>
      <c r="G247">
        <v>79.5</v>
      </c>
      <c r="H247">
        <v>134.5</v>
      </c>
      <c r="I247">
        <v>448.5</v>
      </c>
    </row>
    <row r="248" spans="1:9" x14ac:dyDescent="0.25">
      <c r="A248" t="s">
        <v>357</v>
      </c>
      <c r="B248">
        <v>120</v>
      </c>
      <c r="C248">
        <v>7.8002000000000002</v>
      </c>
      <c r="D248" s="1">
        <v>6.3760000000000004E-7</v>
      </c>
      <c r="E248">
        <v>1000</v>
      </c>
      <c r="G248">
        <v>71</v>
      </c>
      <c r="H248">
        <v>108.5</v>
      </c>
      <c r="I248">
        <v>418.5</v>
      </c>
    </row>
    <row r="249" spans="1:9" x14ac:dyDescent="0.25">
      <c r="A249" t="s">
        <v>358</v>
      </c>
      <c r="B249">
        <v>120.9</v>
      </c>
      <c r="C249">
        <v>7.8190999999999997</v>
      </c>
      <c r="D249" s="1">
        <v>6.3649999999999996E-7</v>
      </c>
      <c r="E249">
        <v>1000</v>
      </c>
      <c r="G249">
        <v>80</v>
      </c>
      <c r="H249">
        <v>135.5</v>
      </c>
      <c r="I249">
        <v>493</v>
      </c>
    </row>
    <row r="250" spans="1:9" x14ac:dyDescent="0.25">
      <c r="A250" t="s">
        <v>359</v>
      </c>
      <c r="B250">
        <v>120.9</v>
      </c>
      <c r="C250">
        <v>7.8391000000000002</v>
      </c>
      <c r="D250" s="1">
        <v>6.3340000000000005E-7</v>
      </c>
      <c r="E250">
        <v>1000</v>
      </c>
      <c r="G250">
        <v>84.5</v>
      </c>
      <c r="H250">
        <v>118.5</v>
      </c>
      <c r="I250">
        <v>486</v>
      </c>
    </row>
    <row r="251" spans="1:9" x14ac:dyDescent="0.25">
      <c r="A251" t="s">
        <v>360</v>
      </c>
      <c r="B251">
        <v>120.9</v>
      </c>
      <c r="C251">
        <v>7.8583999999999996</v>
      </c>
      <c r="D251" s="1">
        <v>6.2900000000000003E-7</v>
      </c>
      <c r="E251">
        <v>1000</v>
      </c>
      <c r="G251">
        <v>80.5</v>
      </c>
      <c r="H251">
        <v>120.5</v>
      </c>
      <c r="I251">
        <v>515.5</v>
      </c>
    </row>
    <row r="252" spans="1:9" x14ac:dyDescent="0.25">
      <c r="A252" t="s">
        <v>361</v>
      </c>
      <c r="B252">
        <v>120</v>
      </c>
      <c r="C252">
        <v>7.8800999999999997</v>
      </c>
      <c r="D252" s="1">
        <v>6.3060000000000005E-7</v>
      </c>
      <c r="E252">
        <v>1000</v>
      </c>
      <c r="G252">
        <v>79</v>
      </c>
      <c r="H252">
        <v>152.5</v>
      </c>
      <c r="I252">
        <v>617.5</v>
      </c>
    </row>
    <row r="253" spans="1:9" x14ac:dyDescent="0.25">
      <c r="A253" t="s">
        <v>362</v>
      </c>
      <c r="B253">
        <v>120</v>
      </c>
      <c r="C253">
        <v>7.9004000000000003</v>
      </c>
      <c r="D253" s="1">
        <v>6.2949999999999997E-7</v>
      </c>
      <c r="E253">
        <v>1000</v>
      </c>
      <c r="G253">
        <v>82</v>
      </c>
      <c r="H253">
        <v>138</v>
      </c>
      <c r="I253">
        <v>672.5</v>
      </c>
    </row>
    <row r="254" spans="1:9" x14ac:dyDescent="0.25">
      <c r="A254" t="s">
        <v>363</v>
      </c>
      <c r="B254">
        <v>120.9</v>
      </c>
      <c r="C254">
        <v>7.9199000000000002</v>
      </c>
      <c r="D254" s="1">
        <v>6.2780000000000005E-7</v>
      </c>
      <c r="E254">
        <v>1000</v>
      </c>
      <c r="G254">
        <v>87</v>
      </c>
      <c r="H254">
        <v>144.5</v>
      </c>
      <c r="I254">
        <v>690</v>
      </c>
    </row>
    <row r="255" spans="1:9" x14ac:dyDescent="0.25">
      <c r="A255" t="s">
        <v>364</v>
      </c>
      <c r="B255">
        <v>120</v>
      </c>
      <c r="C255">
        <v>7.9438000000000004</v>
      </c>
      <c r="D255" s="1">
        <v>6.3060000000000005E-7</v>
      </c>
      <c r="E255">
        <v>1000</v>
      </c>
      <c r="G255">
        <v>94</v>
      </c>
      <c r="H255">
        <v>124.5</v>
      </c>
      <c r="I255">
        <v>714</v>
      </c>
    </row>
    <row r="256" spans="1:9" x14ac:dyDescent="0.25">
      <c r="A256" t="s">
        <v>365</v>
      </c>
      <c r="B256">
        <v>120</v>
      </c>
      <c r="C256">
        <v>7.9598000000000004</v>
      </c>
      <c r="D256" s="1">
        <v>6.2699999999999999E-7</v>
      </c>
      <c r="E256">
        <v>1000</v>
      </c>
      <c r="G256">
        <v>106.5</v>
      </c>
      <c r="H256">
        <v>97.5</v>
      </c>
      <c r="I256">
        <v>779.5</v>
      </c>
    </row>
    <row r="257" spans="1:9" x14ac:dyDescent="0.25">
      <c r="A257" t="s">
        <v>366</v>
      </c>
      <c r="B257">
        <v>120.9</v>
      </c>
      <c r="C257">
        <v>7.9809999999999999</v>
      </c>
      <c r="D257" s="1">
        <v>6.2350000000000004E-7</v>
      </c>
      <c r="E257">
        <v>1000</v>
      </c>
      <c r="G257">
        <v>59.5</v>
      </c>
      <c r="H257">
        <v>118</v>
      </c>
      <c r="I257">
        <v>781.5</v>
      </c>
    </row>
    <row r="258" spans="1:9" x14ac:dyDescent="0.25">
      <c r="A258" t="s">
        <v>367</v>
      </c>
      <c r="B258">
        <v>120.9</v>
      </c>
      <c r="C258">
        <v>8.0008999999999997</v>
      </c>
      <c r="D258" s="1">
        <v>6.2119999999999998E-7</v>
      </c>
      <c r="E258">
        <v>1000</v>
      </c>
      <c r="G258">
        <v>102</v>
      </c>
      <c r="H258">
        <v>154</v>
      </c>
      <c r="I258">
        <v>866</v>
      </c>
    </row>
    <row r="259" spans="1:9" x14ac:dyDescent="0.25">
      <c r="A259" t="s">
        <v>368</v>
      </c>
      <c r="B259">
        <v>121</v>
      </c>
      <c r="C259">
        <v>6.9977999999999998</v>
      </c>
      <c r="D259" s="1">
        <v>6.229E-7</v>
      </c>
      <c r="E259">
        <v>1000</v>
      </c>
      <c r="G259">
        <v>4</v>
      </c>
      <c r="H259">
        <v>1</v>
      </c>
      <c r="I259">
        <v>24</v>
      </c>
    </row>
    <row r="260" spans="1:9" x14ac:dyDescent="0.25">
      <c r="A260" t="s">
        <v>369</v>
      </c>
      <c r="B260">
        <v>120.9</v>
      </c>
      <c r="C260">
        <v>7.0187999999999997</v>
      </c>
      <c r="D260" s="1">
        <v>6.1890000000000002E-7</v>
      </c>
      <c r="E260">
        <v>1000</v>
      </c>
      <c r="G260">
        <v>2</v>
      </c>
      <c r="H260">
        <v>1</v>
      </c>
      <c r="I260">
        <v>21</v>
      </c>
    </row>
    <row r="261" spans="1:9" x14ac:dyDescent="0.25">
      <c r="A261" t="s">
        <v>370</v>
      </c>
      <c r="B261">
        <v>121</v>
      </c>
      <c r="C261">
        <v>7.0401999999999996</v>
      </c>
      <c r="D261" s="1">
        <v>6.1269999999999997E-7</v>
      </c>
      <c r="E261">
        <v>1000</v>
      </c>
      <c r="G261">
        <v>1</v>
      </c>
      <c r="H261">
        <v>4</v>
      </c>
      <c r="I261">
        <v>18</v>
      </c>
    </row>
    <row r="262" spans="1:9" x14ac:dyDescent="0.25">
      <c r="A262" t="s">
        <v>371</v>
      </c>
      <c r="B262">
        <v>120.9</v>
      </c>
      <c r="C262">
        <v>7.0587999999999997</v>
      </c>
      <c r="D262" s="1">
        <v>6.0920000000000003E-7</v>
      </c>
      <c r="E262">
        <v>1000</v>
      </c>
      <c r="G262">
        <v>3</v>
      </c>
      <c r="H262">
        <v>7</v>
      </c>
      <c r="I262">
        <v>20</v>
      </c>
    </row>
    <row r="263" spans="1:9" x14ac:dyDescent="0.25">
      <c r="A263" t="s">
        <v>372</v>
      </c>
      <c r="B263">
        <v>121</v>
      </c>
      <c r="C263">
        <v>7.0811999999999999</v>
      </c>
      <c r="D263" s="1">
        <v>6.0230000000000004E-7</v>
      </c>
      <c r="E263">
        <v>1000</v>
      </c>
      <c r="G263">
        <v>2</v>
      </c>
      <c r="H263">
        <v>3</v>
      </c>
      <c r="I263">
        <v>15</v>
      </c>
    </row>
    <row r="264" spans="1:9" x14ac:dyDescent="0.25">
      <c r="A264" t="s">
        <v>373</v>
      </c>
      <c r="B264">
        <v>120.9</v>
      </c>
      <c r="C264">
        <v>7.0987999999999998</v>
      </c>
      <c r="D264" s="1">
        <v>6.0449999999999999E-7</v>
      </c>
      <c r="E264">
        <v>1000</v>
      </c>
      <c r="G264">
        <v>1</v>
      </c>
      <c r="H264">
        <v>3</v>
      </c>
      <c r="I264">
        <v>18</v>
      </c>
    </row>
    <row r="265" spans="1:9" x14ac:dyDescent="0.25">
      <c r="A265" t="s">
        <v>374</v>
      </c>
      <c r="B265">
        <v>120.9</v>
      </c>
      <c r="C265">
        <v>7.12</v>
      </c>
      <c r="D265" s="1">
        <v>6.0299999999999999E-7</v>
      </c>
      <c r="E265">
        <v>1000</v>
      </c>
      <c r="G265">
        <v>0</v>
      </c>
      <c r="H265">
        <v>6</v>
      </c>
      <c r="I265">
        <v>23</v>
      </c>
    </row>
    <row r="266" spans="1:9" x14ac:dyDescent="0.25">
      <c r="A266" t="s">
        <v>375</v>
      </c>
      <c r="B266">
        <v>120.9</v>
      </c>
      <c r="C266">
        <v>7.1407999999999996</v>
      </c>
      <c r="D266" s="1">
        <v>5.9989999999999997E-7</v>
      </c>
      <c r="E266">
        <v>1000</v>
      </c>
      <c r="G266">
        <v>1</v>
      </c>
      <c r="H266">
        <v>2</v>
      </c>
      <c r="I266">
        <v>25</v>
      </c>
    </row>
    <row r="267" spans="1:9" x14ac:dyDescent="0.25">
      <c r="A267" t="s">
        <v>376</v>
      </c>
      <c r="B267">
        <v>120</v>
      </c>
      <c r="C267">
        <v>7.1584000000000003</v>
      </c>
      <c r="D267" s="1">
        <v>5.9640000000000002E-7</v>
      </c>
      <c r="E267">
        <v>1000</v>
      </c>
      <c r="G267">
        <v>1</v>
      </c>
      <c r="H267">
        <v>6</v>
      </c>
      <c r="I267">
        <v>23</v>
      </c>
    </row>
    <row r="268" spans="1:9" x14ac:dyDescent="0.25">
      <c r="A268" t="s">
        <v>377</v>
      </c>
      <c r="B268">
        <v>120.9</v>
      </c>
      <c r="C268">
        <v>7.1805000000000003</v>
      </c>
      <c r="D268" s="1">
        <v>5.976E-7</v>
      </c>
      <c r="E268">
        <v>1000</v>
      </c>
      <c r="G268">
        <v>3</v>
      </c>
      <c r="H268">
        <v>1</v>
      </c>
      <c r="I268">
        <v>20</v>
      </c>
    </row>
    <row r="269" spans="1:9" x14ac:dyDescent="0.25">
      <c r="A269" t="s">
        <v>378</v>
      </c>
      <c r="B269">
        <v>120.9</v>
      </c>
      <c r="C269">
        <v>7.2015000000000002</v>
      </c>
      <c r="D269" s="1">
        <v>5.961E-7</v>
      </c>
      <c r="E269">
        <v>1000</v>
      </c>
      <c r="G269">
        <v>2</v>
      </c>
      <c r="H269">
        <v>4</v>
      </c>
      <c r="I269">
        <v>28</v>
      </c>
    </row>
    <row r="270" spans="1:9" x14ac:dyDescent="0.25">
      <c r="A270" t="s">
        <v>379</v>
      </c>
      <c r="B270">
        <v>120.9</v>
      </c>
      <c r="C270">
        <v>7.2205000000000004</v>
      </c>
      <c r="D270" s="1">
        <v>5.9390000000000004E-7</v>
      </c>
      <c r="E270">
        <v>1000</v>
      </c>
      <c r="G270">
        <v>2</v>
      </c>
      <c r="H270">
        <v>3</v>
      </c>
      <c r="I270">
        <v>35</v>
      </c>
    </row>
    <row r="271" spans="1:9" x14ac:dyDescent="0.25">
      <c r="A271" t="s">
        <v>380</v>
      </c>
      <c r="B271">
        <v>120.9</v>
      </c>
      <c r="C271">
        <v>7.2388000000000003</v>
      </c>
      <c r="D271" s="1">
        <v>5.9220000000000002E-7</v>
      </c>
      <c r="E271">
        <v>1000</v>
      </c>
      <c r="G271">
        <v>4</v>
      </c>
      <c r="H271">
        <v>7</v>
      </c>
      <c r="I271">
        <v>27</v>
      </c>
    </row>
    <row r="272" spans="1:9" x14ac:dyDescent="0.25">
      <c r="A272" t="s">
        <v>381</v>
      </c>
      <c r="B272">
        <v>120.9</v>
      </c>
      <c r="C272">
        <v>7.2579000000000002</v>
      </c>
      <c r="D272" s="1">
        <v>5.8889999999999999E-7</v>
      </c>
      <c r="E272">
        <v>1000</v>
      </c>
      <c r="G272">
        <v>1</v>
      </c>
      <c r="H272">
        <v>7</v>
      </c>
      <c r="I272">
        <v>31</v>
      </c>
    </row>
    <row r="273" spans="1:9" x14ac:dyDescent="0.25">
      <c r="A273" t="s">
        <v>382</v>
      </c>
      <c r="B273">
        <v>120.9</v>
      </c>
      <c r="C273">
        <v>7.2794999999999996</v>
      </c>
      <c r="D273" s="1">
        <v>5.863E-7</v>
      </c>
      <c r="E273">
        <v>1000</v>
      </c>
      <c r="G273">
        <v>3</v>
      </c>
      <c r="H273">
        <v>5</v>
      </c>
      <c r="I273">
        <v>25</v>
      </c>
    </row>
    <row r="274" spans="1:9" x14ac:dyDescent="0.25">
      <c r="A274" t="s">
        <v>383</v>
      </c>
      <c r="B274">
        <v>120.9</v>
      </c>
      <c r="C274">
        <v>7.2995999999999999</v>
      </c>
      <c r="D274" s="1">
        <v>5.8859999999999996E-7</v>
      </c>
      <c r="E274">
        <v>1000</v>
      </c>
      <c r="G274">
        <v>4</v>
      </c>
      <c r="H274">
        <v>7</v>
      </c>
      <c r="I274">
        <v>26.5</v>
      </c>
    </row>
    <row r="275" spans="1:9" x14ac:dyDescent="0.25">
      <c r="A275" t="s">
        <v>384</v>
      </c>
      <c r="B275">
        <v>120.9</v>
      </c>
      <c r="C275">
        <v>7.319</v>
      </c>
      <c r="D275" s="1">
        <v>5.8530000000000003E-7</v>
      </c>
      <c r="E275">
        <v>1000</v>
      </c>
      <c r="G275">
        <v>6</v>
      </c>
      <c r="H275">
        <v>7</v>
      </c>
      <c r="I275">
        <v>30</v>
      </c>
    </row>
    <row r="276" spans="1:9" x14ac:dyDescent="0.25">
      <c r="A276" t="s">
        <v>385</v>
      </c>
      <c r="B276">
        <v>120.9</v>
      </c>
      <c r="C276">
        <v>7.3415999999999997</v>
      </c>
      <c r="D276" s="1">
        <v>5.8449999999999997E-7</v>
      </c>
      <c r="E276">
        <v>1000</v>
      </c>
      <c r="G276">
        <v>6</v>
      </c>
      <c r="H276">
        <v>6</v>
      </c>
      <c r="I276">
        <v>42</v>
      </c>
    </row>
    <row r="277" spans="1:9" x14ac:dyDescent="0.25">
      <c r="A277" t="s">
        <v>386</v>
      </c>
      <c r="B277">
        <v>120.9</v>
      </c>
      <c r="C277">
        <v>7.3604000000000003</v>
      </c>
      <c r="D277" s="1">
        <v>5.8169999999999997E-7</v>
      </c>
      <c r="E277">
        <v>1000</v>
      </c>
      <c r="G277">
        <v>3</v>
      </c>
      <c r="H277">
        <v>8</v>
      </c>
      <c r="I277">
        <v>29.5</v>
      </c>
    </row>
    <row r="278" spans="1:9" x14ac:dyDescent="0.25">
      <c r="A278" t="s">
        <v>387</v>
      </c>
      <c r="B278">
        <v>120.9</v>
      </c>
      <c r="C278">
        <v>7.3807999999999998</v>
      </c>
      <c r="D278" s="1">
        <v>5.8299999999999997E-7</v>
      </c>
      <c r="E278">
        <v>1000</v>
      </c>
      <c r="G278">
        <v>4</v>
      </c>
      <c r="H278">
        <v>6</v>
      </c>
      <c r="I278">
        <v>32</v>
      </c>
    </row>
    <row r="279" spans="1:9" x14ac:dyDescent="0.25">
      <c r="A279" t="s">
        <v>388</v>
      </c>
      <c r="B279">
        <v>120.9</v>
      </c>
      <c r="C279">
        <v>7.399</v>
      </c>
      <c r="D279" s="1">
        <v>5.8080000000000001E-7</v>
      </c>
      <c r="E279">
        <v>1000</v>
      </c>
      <c r="G279">
        <v>12</v>
      </c>
      <c r="H279">
        <v>7</v>
      </c>
      <c r="I279">
        <v>42</v>
      </c>
    </row>
    <row r="280" spans="1:9" x14ac:dyDescent="0.25">
      <c r="A280" t="s">
        <v>389</v>
      </c>
      <c r="B280">
        <v>120.9</v>
      </c>
      <c r="C280">
        <v>7.4204999999999997</v>
      </c>
      <c r="D280" s="1">
        <v>5.7899999999999998E-7</v>
      </c>
      <c r="E280">
        <v>1000</v>
      </c>
      <c r="G280">
        <v>16</v>
      </c>
      <c r="H280">
        <v>8</v>
      </c>
      <c r="I280">
        <v>56</v>
      </c>
    </row>
    <row r="281" spans="1:9" x14ac:dyDescent="0.25">
      <c r="A281" t="s">
        <v>390</v>
      </c>
      <c r="B281">
        <v>120</v>
      </c>
      <c r="C281">
        <v>7.4397000000000002</v>
      </c>
      <c r="D281" s="1">
        <v>5.7660000000000001E-7</v>
      </c>
      <c r="E281">
        <v>1000</v>
      </c>
      <c r="G281">
        <v>14</v>
      </c>
      <c r="H281">
        <v>14</v>
      </c>
      <c r="I281">
        <v>47.5</v>
      </c>
    </row>
    <row r="282" spans="1:9" x14ac:dyDescent="0.25">
      <c r="A282" t="s">
        <v>391</v>
      </c>
      <c r="B282">
        <v>120</v>
      </c>
      <c r="C282">
        <v>7.4615999999999998</v>
      </c>
      <c r="D282" s="1">
        <v>5.7660000000000001E-7</v>
      </c>
      <c r="E282">
        <v>1000</v>
      </c>
      <c r="G282">
        <v>25</v>
      </c>
      <c r="H282">
        <v>15.5</v>
      </c>
      <c r="I282">
        <v>70</v>
      </c>
    </row>
    <row r="283" spans="1:9" x14ac:dyDescent="0.25">
      <c r="A283" t="s">
        <v>392</v>
      </c>
      <c r="B283">
        <v>120.9</v>
      </c>
      <c r="C283">
        <v>7.4817999999999998</v>
      </c>
      <c r="D283" s="1">
        <v>5.7420000000000005E-7</v>
      </c>
      <c r="E283">
        <v>1000</v>
      </c>
      <c r="G283">
        <v>44</v>
      </c>
      <c r="H283">
        <v>24</v>
      </c>
      <c r="I283">
        <v>108.5</v>
      </c>
    </row>
    <row r="284" spans="1:9" x14ac:dyDescent="0.25">
      <c r="A284" t="s">
        <v>393</v>
      </c>
      <c r="B284">
        <v>120.9</v>
      </c>
      <c r="C284">
        <v>7.4993999999999996</v>
      </c>
      <c r="D284" s="1">
        <v>5.7189999999999998E-7</v>
      </c>
      <c r="E284">
        <v>1000</v>
      </c>
      <c r="G284">
        <v>38</v>
      </c>
      <c r="H284">
        <v>34</v>
      </c>
      <c r="I284">
        <v>94.5</v>
      </c>
    </row>
    <row r="285" spans="1:9" x14ac:dyDescent="0.25">
      <c r="A285" t="s">
        <v>394</v>
      </c>
      <c r="B285">
        <v>120</v>
      </c>
      <c r="C285">
        <v>7.5197000000000003</v>
      </c>
      <c r="D285" s="1">
        <v>5.6879999999999996E-7</v>
      </c>
      <c r="E285">
        <v>1000</v>
      </c>
      <c r="G285">
        <v>22.5</v>
      </c>
      <c r="H285">
        <v>32.5</v>
      </c>
      <c r="I285">
        <v>88.5</v>
      </c>
    </row>
    <row r="286" spans="1:9" x14ac:dyDescent="0.25">
      <c r="A286" t="s">
        <v>395</v>
      </c>
      <c r="B286">
        <v>120.9</v>
      </c>
      <c r="C286">
        <v>7.5415000000000001</v>
      </c>
      <c r="D286" s="1">
        <v>5.6879999999999996E-7</v>
      </c>
      <c r="E286">
        <v>1000</v>
      </c>
      <c r="G286">
        <v>52</v>
      </c>
      <c r="H286">
        <v>58</v>
      </c>
      <c r="I286">
        <v>135.5</v>
      </c>
    </row>
    <row r="287" spans="1:9" x14ac:dyDescent="0.25">
      <c r="A287" t="s">
        <v>396</v>
      </c>
      <c r="B287">
        <v>120.9</v>
      </c>
      <c r="C287">
        <v>7.5590999999999999</v>
      </c>
      <c r="D287" s="1">
        <v>5.6710000000000004E-7</v>
      </c>
      <c r="E287">
        <v>1000</v>
      </c>
      <c r="G287">
        <v>44</v>
      </c>
      <c r="H287">
        <v>70</v>
      </c>
      <c r="I287">
        <v>169</v>
      </c>
    </row>
    <row r="288" spans="1:9" x14ac:dyDescent="0.25">
      <c r="A288" t="s">
        <v>397</v>
      </c>
      <c r="B288">
        <v>121</v>
      </c>
      <c r="C288">
        <v>7.5820999999999996</v>
      </c>
      <c r="D288" s="1">
        <v>5.6540000000000002E-7</v>
      </c>
      <c r="E288">
        <v>1000</v>
      </c>
      <c r="G288">
        <v>50</v>
      </c>
      <c r="H288">
        <v>61</v>
      </c>
      <c r="I288">
        <v>176</v>
      </c>
    </row>
    <row r="289" spans="1:9" x14ac:dyDescent="0.25">
      <c r="A289" t="s">
        <v>398</v>
      </c>
      <c r="B289">
        <v>120.9</v>
      </c>
      <c r="C289">
        <v>7.6013000000000002</v>
      </c>
      <c r="D289" s="1">
        <v>5.6270000000000003E-7</v>
      </c>
      <c r="E289">
        <v>1000</v>
      </c>
      <c r="G289">
        <v>47.5</v>
      </c>
      <c r="H289">
        <v>70</v>
      </c>
      <c r="I289">
        <v>188</v>
      </c>
    </row>
    <row r="290" spans="1:9" x14ac:dyDescent="0.25">
      <c r="A290" t="s">
        <v>399</v>
      </c>
      <c r="B290">
        <v>120.9</v>
      </c>
      <c r="C290">
        <v>7.6195000000000004</v>
      </c>
      <c r="D290" s="1">
        <v>5.6150000000000005E-7</v>
      </c>
      <c r="E290">
        <v>1000</v>
      </c>
      <c r="G290">
        <v>56.5</v>
      </c>
      <c r="H290">
        <v>80</v>
      </c>
      <c r="I290">
        <v>238</v>
      </c>
    </row>
    <row r="291" spans="1:9" x14ac:dyDescent="0.25">
      <c r="A291" t="s">
        <v>400</v>
      </c>
      <c r="B291">
        <v>120.9</v>
      </c>
      <c r="C291">
        <v>7.6413000000000002</v>
      </c>
      <c r="D291" s="1">
        <v>5.6209999999999998E-7</v>
      </c>
      <c r="E291">
        <v>1000</v>
      </c>
      <c r="G291">
        <v>68.5</v>
      </c>
      <c r="H291">
        <v>86</v>
      </c>
      <c r="I291">
        <v>252</v>
      </c>
    </row>
    <row r="292" spans="1:9" x14ac:dyDescent="0.25">
      <c r="A292" t="s">
        <v>401</v>
      </c>
      <c r="B292">
        <v>120.9</v>
      </c>
      <c r="C292">
        <v>7.6588000000000003</v>
      </c>
      <c r="D292" s="1">
        <v>5.5879999999999995E-7</v>
      </c>
      <c r="E292">
        <v>1000</v>
      </c>
      <c r="G292">
        <v>59</v>
      </c>
      <c r="H292">
        <v>81.5</v>
      </c>
      <c r="I292">
        <v>251</v>
      </c>
    </row>
    <row r="293" spans="1:9" x14ac:dyDescent="0.25">
      <c r="A293" t="s">
        <v>402</v>
      </c>
      <c r="B293">
        <v>120.9</v>
      </c>
      <c r="C293">
        <v>7.6813000000000002</v>
      </c>
      <c r="D293" s="1">
        <v>5.5659999999999999E-7</v>
      </c>
      <c r="E293">
        <v>1000</v>
      </c>
      <c r="G293">
        <v>62.5</v>
      </c>
      <c r="H293">
        <v>79.5</v>
      </c>
      <c r="I293">
        <v>251.5</v>
      </c>
    </row>
    <row r="294" spans="1:9" x14ac:dyDescent="0.25">
      <c r="A294" t="s">
        <v>403</v>
      </c>
      <c r="B294">
        <v>120.9</v>
      </c>
      <c r="C294">
        <v>7.6986999999999997</v>
      </c>
      <c r="D294" s="1">
        <v>5.5469999999999996E-7</v>
      </c>
      <c r="E294">
        <v>1000</v>
      </c>
      <c r="G294">
        <v>71.5</v>
      </c>
      <c r="H294">
        <v>87.5</v>
      </c>
      <c r="I294">
        <v>296.5</v>
      </c>
    </row>
    <row r="295" spans="1:9" x14ac:dyDescent="0.25">
      <c r="A295" t="s">
        <v>404</v>
      </c>
      <c r="B295">
        <v>120.9</v>
      </c>
      <c r="C295">
        <v>7.7228000000000003</v>
      </c>
      <c r="D295" s="1">
        <v>5.5069999999999997E-7</v>
      </c>
      <c r="E295">
        <v>1000</v>
      </c>
      <c r="G295">
        <v>60</v>
      </c>
      <c r="H295">
        <v>104.5</v>
      </c>
      <c r="I295">
        <v>308</v>
      </c>
    </row>
    <row r="296" spans="1:9" x14ac:dyDescent="0.25">
      <c r="A296" t="s">
        <v>405</v>
      </c>
      <c r="B296">
        <v>120.9</v>
      </c>
      <c r="C296">
        <v>7.7389999999999999</v>
      </c>
      <c r="D296" s="1">
        <v>5.5020000000000004E-7</v>
      </c>
      <c r="E296">
        <v>1000</v>
      </c>
      <c r="G296">
        <v>64.5</v>
      </c>
      <c r="H296">
        <v>100</v>
      </c>
      <c r="I296">
        <v>360.5</v>
      </c>
    </row>
    <row r="297" spans="1:9" x14ac:dyDescent="0.25">
      <c r="A297" t="s">
        <v>406</v>
      </c>
      <c r="B297">
        <v>120</v>
      </c>
      <c r="C297">
        <v>7.7618999999999998</v>
      </c>
      <c r="D297" s="1">
        <v>5.5049999999999996E-7</v>
      </c>
      <c r="E297">
        <v>1000</v>
      </c>
      <c r="G297">
        <v>78.5</v>
      </c>
      <c r="H297">
        <v>105</v>
      </c>
      <c r="I297">
        <v>369.5</v>
      </c>
    </row>
    <row r="298" spans="1:9" x14ac:dyDescent="0.25">
      <c r="A298" t="s">
        <v>407</v>
      </c>
      <c r="B298">
        <v>120.9</v>
      </c>
      <c r="C298">
        <v>7.7804000000000002</v>
      </c>
      <c r="D298" s="1">
        <v>5.4600000000000005E-7</v>
      </c>
      <c r="E298">
        <v>1000</v>
      </c>
      <c r="G298">
        <v>78.5</v>
      </c>
      <c r="H298">
        <v>109</v>
      </c>
      <c r="I298">
        <v>381</v>
      </c>
    </row>
    <row r="299" spans="1:9" x14ac:dyDescent="0.25">
      <c r="A299" t="s">
        <v>408</v>
      </c>
      <c r="B299">
        <v>120.9</v>
      </c>
      <c r="C299">
        <v>7.7994000000000003</v>
      </c>
      <c r="D299" s="1">
        <v>5.4379999999999999E-7</v>
      </c>
      <c r="E299">
        <v>1000</v>
      </c>
      <c r="G299">
        <v>66.5</v>
      </c>
      <c r="H299">
        <v>88.5</v>
      </c>
      <c r="I299">
        <v>348</v>
      </c>
    </row>
    <row r="300" spans="1:9" x14ac:dyDescent="0.25">
      <c r="A300" t="s">
        <v>409</v>
      </c>
      <c r="B300">
        <v>120</v>
      </c>
      <c r="C300">
        <v>7.8209999999999997</v>
      </c>
      <c r="D300" s="1">
        <v>5.4430000000000002E-7</v>
      </c>
      <c r="E300">
        <v>1000</v>
      </c>
      <c r="G300">
        <v>87.5</v>
      </c>
      <c r="H300">
        <v>111</v>
      </c>
      <c r="I300">
        <v>437.5</v>
      </c>
    </row>
    <row r="301" spans="1:9" x14ac:dyDescent="0.25">
      <c r="A301" t="s">
        <v>410</v>
      </c>
      <c r="B301">
        <v>120.9</v>
      </c>
      <c r="C301">
        <v>7.84</v>
      </c>
      <c r="D301" s="1">
        <v>5.4249999999999999E-7</v>
      </c>
      <c r="E301">
        <v>1000</v>
      </c>
      <c r="G301">
        <v>65</v>
      </c>
      <c r="H301">
        <v>109</v>
      </c>
      <c r="I301">
        <v>419.5</v>
      </c>
    </row>
    <row r="302" spans="1:9" x14ac:dyDescent="0.25">
      <c r="A302" t="s">
        <v>411</v>
      </c>
      <c r="B302">
        <v>120.9</v>
      </c>
      <c r="C302">
        <v>7.8609999999999998</v>
      </c>
      <c r="D302" s="1">
        <v>5.3720000000000002E-7</v>
      </c>
      <c r="E302">
        <v>1000</v>
      </c>
      <c r="G302">
        <v>75</v>
      </c>
      <c r="H302">
        <v>103.5</v>
      </c>
      <c r="I302">
        <v>459.5</v>
      </c>
    </row>
    <row r="303" spans="1:9" x14ac:dyDescent="0.25">
      <c r="A303" t="s">
        <v>412</v>
      </c>
      <c r="B303">
        <v>120.9</v>
      </c>
      <c r="C303">
        <v>7.8773</v>
      </c>
      <c r="D303" s="1">
        <v>5.3679999999999999E-7</v>
      </c>
      <c r="E303">
        <v>1000</v>
      </c>
      <c r="G303">
        <v>71</v>
      </c>
      <c r="H303">
        <v>97.5</v>
      </c>
      <c r="I303">
        <v>483.5</v>
      </c>
    </row>
    <row r="304" spans="1:9" x14ac:dyDescent="0.25">
      <c r="A304" t="s">
        <v>413</v>
      </c>
      <c r="B304">
        <v>120.9</v>
      </c>
      <c r="C304">
        <v>7.9006999999999996</v>
      </c>
      <c r="D304" s="1">
        <v>5.3359999999999996E-7</v>
      </c>
      <c r="E304">
        <v>1000</v>
      </c>
      <c r="G304">
        <v>64.5</v>
      </c>
      <c r="H304">
        <v>120</v>
      </c>
      <c r="I304">
        <v>505</v>
      </c>
    </row>
    <row r="305" spans="1:9" x14ac:dyDescent="0.25">
      <c r="A305" t="s">
        <v>414</v>
      </c>
      <c r="B305">
        <v>120.9</v>
      </c>
      <c r="C305">
        <v>7.9207999999999998</v>
      </c>
      <c r="D305" s="1">
        <v>5.3310000000000003E-7</v>
      </c>
      <c r="E305">
        <v>1000</v>
      </c>
      <c r="G305">
        <v>68</v>
      </c>
      <c r="H305">
        <v>115</v>
      </c>
      <c r="I305">
        <v>560</v>
      </c>
    </row>
    <row r="306" spans="1:9" x14ac:dyDescent="0.25">
      <c r="A306" t="s">
        <v>415</v>
      </c>
      <c r="B306">
        <v>120.9</v>
      </c>
      <c r="C306">
        <v>7.9419000000000004</v>
      </c>
      <c r="D306" s="1">
        <v>5.3259999999999999E-7</v>
      </c>
      <c r="E306">
        <v>1000</v>
      </c>
      <c r="G306">
        <v>71</v>
      </c>
      <c r="H306">
        <v>118.5</v>
      </c>
      <c r="I306">
        <v>592.5</v>
      </c>
    </row>
    <row r="307" spans="1:9" x14ac:dyDescent="0.25">
      <c r="A307" t="s">
        <v>416</v>
      </c>
      <c r="B307">
        <v>120.9</v>
      </c>
      <c r="C307">
        <v>7.9600999999999997</v>
      </c>
      <c r="D307" s="1">
        <v>5.3190000000000004E-7</v>
      </c>
      <c r="E307">
        <v>1000</v>
      </c>
      <c r="G307">
        <v>85</v>
      </c>
      <c r="H307">
        <v>132.5</v>
      </c>
      <c r="I307">
        <v>646</v>
      </c>
    </row>
    <row r="308" spans="1:9" x14ac:dyDescent="0.25">
      <c r="A308" t="s">
        <v>417</v>
      </c>
      <c r="B308">
        <v>120.9</v>
      </c>
      <c r="C308">
        <v>7.9806999999999997</v>
      </c>
      <c r="D308" s="1">
        <v>5.2959999999999998E-7</v>
      </c>
      <c r="E308">
        <v>1000</v>
      </c>
      <c r="G308">
        <v>53.5</v>
      </c>
      <c r="H308">
        <v>105.5</v>
      </c>
      <c r="I308">
        <v>646.5</v>
      </c>
    </row>
    <row r="309" spans="1:9" x14ac:dyDescent="0.25">
      <c r="A309" t="s">
        <v>418</v>
      </c>
      <c r="B309">
        <v>120.9</v>
      </c>
      <c r="C309">
        <v>8.0004000000000008</v>
      </c>
      <c r="D309" s="1">
        <v>5.2600000000000002E-7</v>
      </c>
      <c r="E309">
        <v>1000</v>
      </c>
      <c r="G309">
        <v>76</v>
      </c>
      <c r="H309">
        <v>116.5</v>
      </c>
      <c r="I309">
        <v>703.5</v>
      </c>
    </row>
    <row r="310" spans="1:9" x14ac:dyDescent="0.25">
      <c r="A310" t="s">
        <v>419</v>
      </c>
      <c r="B310">
        <v>120</v>
      </c>
      <c r="C310">
        <v>7.0011000000000001</v>
      </c>
      <c r="D310" s="1">
        <v>5.2300000000000001E-7</v>
      </c>
      <c r="E310">
        <v>1000</v>
      </c>
      <c r="G310">
        <v>1</v>
      </c>
      <c r="H310">
        <v>3</v>
      </c>
      <c r="I310">
        <v>16</v>
      </c>
    </row>
    <row r="311" spans="1:9" x14ac:dyDescent="0.25">
      <c r="A311" t="s">
        <v>420</v>
      </c>
      <c r="B311">
        <v>121</v>
      </c>
      <c r="C311">
        <v>7.0205000000000002</v>
      </c>
      <c r="D311" s="1">
        <v>5.2079999999999995E-7</v>
      </c>
      <c r="E311">
        <v>1000</v>
      </c>
      <c r="G311">
        <v>1</v>
      </c>
      <c r="H311">
        <v>1</v>
      </c>
      <c r="I311">
        <v>13</v>
      </c>
    </row>
    <row r="312" spans="1:9" x14ac:dyDescent="0.25">
      <c r="A312" t="s">
        <v>421</v>
      </c>
      <c r="B312">
        <v>120.9</v>
      </c>
      <c r="C312">
        <v>7.0400999999999998</v>
      </c>
      <c r="D312" s="1">
        <v>5.1669999999999996E-7</v>
      </c>
      <c r="E312">
        <v>1000</v>
      </c>
      <c r="G312">
        <v>1</v>
      </c>
      <c r="H312">
        <v>3</v>
      </c>
      <c r="I312">
        <v>14.5</v>
      </c>
    </row>
    <row r="313" spans="1:9" x14ac:dyDescent="0.25">
      <c r="A313" t="s">
        <v>422</v>
      </c>
      <c r="B313">
        <v>120.9</v>
      </c>
      <c r="C313">
        <v>7.0598999999999998</v>
      </c>
      <c r="D313" s="1">
        <v>5.1500000000000005E-7</v>
      </c>
      <c r="E313">
        <v>1000</v>
      </c>
      <c r="G313">
        <v>2</v>
      </c>
      <c r="H313">
        <v>2</v>
      </c>
      <c r="I313">
        <v>20.5</v>
      </c>
    </row>
    <row r="314" spans="1:9" x14ac:dyDescent="0.25">
      <c r="A314" t="s">
        <v>423</v>
      </c>
      <c r="B314">
        <v>120.9</v>
      </c>
      <c r="C314">
        <v>7.0780000000000003</v>
      </c>
      <c r="D314" s="1">
        <v>5.1149999999999999E-7</v>
      </c>
      <c r="E314">
        <v>1000</v>
      </c>
      <c r="G314">
        <v>2</v>
      </c>
      <c r="H314">
        <v>5</v>
      </c>
      <c r="I314">
        <v>26</v>
      </c>
    </row>
    <row r="315" spans="1:9" x14ac:dyDescent="0.25">
      <c r="A315" t="s">
        <v>424</v>
      </c>
      <c r="B315">
        <v>120.9</v>
      </c>
      <c r="C315">
        <v>7.0997000000000003</v>
      </c>
      <c r="D315" s="1">
        <v>5.0829999999999997E-7</v>
      </c>
      <c r="E315">
        <v>1000</v>
      </c>
      <c r="G315">
        <v>4</v>
      </c>
      <c r="H315">
        <v>0</v>
      </c>
      <c r="I315">
        <v>17</v>
      </c>
    </row>
    <row r="316" spans="1:9" x14ac:dyDescent="0.25">
      <c r="A316" t="s">
        <v>425</v>
      </c>
      <c r="B316">
        <v>120.9</v>
      </c>
      <c r="C316">
        <v>7.1226000000000003</v>
      </c>
      <c r="D316" s="1">
        <v>5.0549999999999997E-7</v>
      </c>
      <c r="E316">
        <v>1000</v>
      </c>
      <c r="G316">
        <v>3</v>
      </c>
      <c r="H316">
        <v>4</v>
      </c>
      <c r="I316">
        <v>16</v>
      </c>
    </row>
    <row r="317" spans="1:9" x14ac:dyDescent="0.25">
      <c r="A317" t="s">
        <v>426</v>
      </c>
      <c r="B317">
        <v>120.9</v>
      </c>
      <c r="C317">
        <v>7.1403999999999996</v>
      </c>
      <c r="D317" s="1">
        <v>5.0510000000000004E-7</v>
      </c>
      <c r="E317">
        <v>1000</v>
      </c>
      <c r="G317">
        <v>2</v>
      </c>
      <c r="H317">
        <v>2</v>
      </c>
      <c r="I317">
        <v>19</v>
      </c>
    </row>
    <row r="318" spans="1:9" x14ac:dyDescent="0.25">
      <c r="A318" t="s">
        <v>427</v>
      </c>
      <c r="B318">
        <v>120.9</v>
      </c>
      <c r="C318">
        <v>7.1589</v>
      </c>
      <c r="D318" s="1">
        <v>5.0330000000000001E-7</v>
      </c>
      <c r="E318">
        <v>1000</v>
      </c>
      <c r="G318">
        <v>3</v>
      </c>
      <c r="H318">
        <v>4</v>
      </c>
      <c r="I318">
        <v>22</v>
      </c>
    </row>
    <row r="319" spans="1:9" x14ac:dyDescent="0.25">
      <c r="A319" t="s">
        <v>428</v>
      </c>
      <c r="B319">
        <v>120.9</v>
      </c>
      <c r="C319">
        <v>7.1813000000000002</v>
      </c>
      <c r="D319" s="1">
        <v>5.2160000000000001E-7</v>
      </c>
      <c r="E319">
        <v>1000</v>
      </c>
      <c r="G319">
        <v>2</v>
      </c>
      <c r="H319">
        <v>2</v>
      </c>
      <c r="I319">
        <v>18.5</v>
      </c>
    </row>
    <row r="320" spans="1:9" x14ac:dyDescent="0.25">
      <c r="A320" t="s">
        <v>429</v>
      </c>
      <c r="B320">
        <v>120.9</v>
      </c>
      <c r="C320">
        <v>7.2019000000000002</v>
      </c>
      <c r="D320" s="1">
        <v>5.0760000000000002E-7</v>
      </c>
      <c r="E320">
        <v>1000</v>
      </c>
      <c r="G320">
        <v>4</v>
      </c>
      <c r="H320">
        <v>4</v>
      </c>
      <c r="I320">
        <v>21</v>
      </c>
    </row>
    <row r="321" spans="1:9" x14ac:dyDescent="0.25">
      <c r="A321" t="s">
        <v>430</v>
      </c>
      <c r="B321">
        <v>120.9</v>
      </c>
      <c r="C321">
        <v>7.2195</v>
      </c>
      <c r="D321" s="1">
        <v>5.0399999999999996E-7</v>
      </c>
      <c r="E321">
        <v>1000</v>
      </c>
      <c r="G321">
        <v>3</v>
      </c>
      <c r="H321">
        <v>4</v>
      </c>
      <c r="I321">
        <v>27</v>
      </c>
    </row>
    <row r="322" spans="1:9" x14ac:dyDescent="0.25">
      <c r="A322" t="s">
        <v>431</v>
      </c>
      <c r="B322">
        <v>120.9</v>
      </c>
      <c r="C322">
        <v>7.2382999999999997</v>
      </c>
      <c r="D322" s="1">
        <v>5.0249999999999995E-7</v>
      </c>
      <c r="E322">
        <v>1000</v>
      </c>
      <c r="G322">
        <v>2</v>
      </c>
      <c r="H322">
        <v>4</v>
      </c>
      <c r="I322">
        <v>23.5</v>
      </c>
    </row>
    <row r="323" spans="1:9" x14ac:dyDescent="0.25">
      <c r="A323" t="s">
        <v>432</v>
      </c>
      <c r="B323">
        <v>120.9</v>
      </c>
      <c r="C323">
        <v>7.2606000000000002</v>
      </c>
      <c r="D323" s="1">
        <v>4.9859999999999998E-7</v>
      </c>
      <c r="E323">
        <v>1000</v>
      </c>
      <c r="G323">
        <v>1</v>
      </c>
      <c r="H323">
        <v>7</v>
      </c>
      <c r="I323">
        <v>30</v>
      </c>
    </row>
    <row r="324" spans="1:9" x14ac:dyDescent="0.25">
      <c r="A324" t="s">
        <v>433</v>
      </c>
      <c r="B324">
        <v>120</v>
      </c>
      <c r="C324">
        <v>7.2804000000000002</v>
      </c>
      <c r="D324" s="1">
        <v>4.946E-7</v>
      </c>
      <c r="E324">
        <v>1000</v>
      </c>
      <c r="G324">
        <v>1</v>
      </c>
      <c r="H324">
        <v>1</v>
      </c>
      <c r="I324">
        <v>17</v>
      </c>
    </row>
    <row r="325" spans="1:9" x14ac:dyDescent="0.25">
      <c r="A325" t="s">
        <v>434</v>
      </c>
      <c r="B325">
        <v>120.9</v>
      </c>
      <c r="C325">
        <v>7.3021000000000003</v>
      </c>
      <c r="D325" s="1">
        <v>4.8630000000000001E-7</v>
      </c>
      <c r="E325">
        <v>1000</v>
      </c>
      <c r="G325">
        <v>0</v>
      </c>
      <c r="H325">
        <v>6</v>
      </c>
      <c r="I325">
        <v>20</v>
      </c>
    </row>
    <row r="326" spans="1:9" x14ac:dyDescent="0.25">
      <c r="A326" t="s">
        <v>435</v>
      </c>
      <c r="B326">
        <v>120.9</v>
      </c>
      <c r="C326">
        <v>7.3209</v>
      </c>
      <c r="D326" s="1">
        <v>4.8729999999999998E-7</v>
      </c>
      <c r="E326">
        <v>1000</v>
      </c>
      <c r="G326">
        <v>2</v>
      </c>
      <c r="H326">
        <v>3</v>
      </c>
      <c r="I326">
        <v>16</v>
      </c>
    </row>
    <row r="327" spans="1:9" x14ac:dyDescent="0.25">
      <c r="A327" t="s">
        <v>436</v>
      </c>
      <c r="B327">
        <v>120.9</v>
      </c>
      <c r="C327">
        <v>7.3425000000000002</v>
      </c>
      <c r="D327" s="1">
        <v>4.8439999999999997E-7</v>
      </c>
      <c r="E327">
        <v>1000</v>
      </c>
      <c r="G327">
        <v>2</v>
      </c>
      <c r="H327">
        <v>4</v>
      </c>
      <c r="I327">
        <v>26.5</v>
      </c>
    </row>
    <row r="328" spans="1:9" x14ac:dyDescent="0.25">
      <c r="A328" t="s">
        <v>437</v>
      </c>
      <c r="B328">
        <v>120</v>
      </c>
      <c r="C328">
        <v>7.3594999999999997</v>
      </c>
      <c r="D328" s="1">
        <v>4.8029999999999998E-7</v>
      </c>
      <c r="E328">
        <v>1000</v>
      </c>
      <c r="G328">
        <v>4</v>
      </c>
      <c r="H328">
        <v>9</v>
      </c>
      <c r="I328">
        <v>34</v>
      </c>
    </row>
    <row r="329" spans="1:9" x14ac:dyDescent="0.25">
      <c r="A329" t="s">
        <v>438</v>
      </c>
      <c r="B329">
        <v>120.9</v>
      </c>
      <c r="C329">
        <v>7.3822000000000001</v>
      </c>
      <c r="D329" s="1">
        <v>4.777E-7</v>
      </c>
      <c r="E329">
        <v>1000</v>
      </c>
      <c r="G329">
        <v>3</v>
      </c>
      <c r="H329">
        <v>6</v>
      </c>
      <c r="I329">
        <v>19</v>
      </c>
    </row>
    <row r="330" spans="1:9" x14ac:dyDescent="0.25">
      <c r="A330" t="s">
        <v>439</v>
      </c>
      <c r="B330">
        <v>120</v>
      </c>
      <c r="C330">
        <v>7.4009</v>
      </c>
      <c r="D330" s="1">
        <v>4.7529999999999997E-7</v>
      </c>
      <c r="E330">
        <v>1000</v>
      </c>
      <c r="G330">
        <v>9</v>
      </c>
      <c r="H330">
        <v>6</v>
      </c>
      <c r="I330">
        <v>26</v>
      </c>
    </row>
    <row r="331" spans="1:9" x14ac:dyDescent="0.25">
      <c r="A331" t="s">
        <v>440</v>
      </c>
      <c r="B331">
        <v>120.9</v>
      </c>
      <c r="C331">
        <v>7.4218999999999999</v>
      </c>
      <c r="D331" s="1">
        <v>4.7150000000000001E-7</v>
      </c>
      <c r="E331">
        <v>1000</v>
      </c>
      <c r="G331">
        <v>6</v>
      </c>
      <c r="H331">
        <v>7</v>
      </c>
      <c r="I331">
        <v>40.5</v>
      </c>
    </row>
    <row r="332" spans="1:9" x14ac:dyDescent="0.25">
      <c r="A332" t="s">
        <v>441</v>
      </c>
      <c r="B332">
        <v>120.9</v>
      </c>
      <c r="C332">
        <v>7.4410999999999996</v>
      </c>
      <c r="D332" s="1">
        <v>4.6810000000000002E-7</v>
      </c>
      <c r="E332">
        <v>1000</v>
      </c>
      <c r="G332">
        <v>8</v>
      </c>
      <c r="H332">
        <v>12</v>
      </c>
      <c r="I332">
        <v>39</v>
      </c>
    </row>
    <row r="333" spans="1:9" x14ac:dyDescent="0.25">
      <c r="A333" t="s">
        <v>442</v>
      </c>
      <c r="B333">
        <v>120.9</v>
      </c>
      <c r="C333">
        <v>7.4621000000000004</v>
      </c>
      <c r="D333" s="1">
        <v>4.6660000000000001E-7</v>
      </c>
      <c r="E333">
        <v>1000</v>
      </c>
      <c r="G333">
        <v>13</v>
      </c>
      <c r="H333">
        <v>8</v>
      </c>
      <c r="I333">
        <v>42</v>
      </c>
    </row>
    <row r="334" spans="1:9" x14ac:dyDescent="0.25">
      <c r="A334" t="s">
        <v>443</v>
      </c>
      <c r="B334">
        <v>120</v>
      </c>
      <c r="C334">
        <v>7.4795999999999996</v>
      </c>
      <c r="D334" s="1">
        <v>4.6269999999999998E-7</v>
      </c>
      <c r="E334">
        <v>1000</v>
      </c>
      <c r="G334">
        <v>29</v>
      </c>
      <c r="H334">
        <v>11</v>
      </c>
      <c r="I334">
        <v>59.5</v>
      </c>
    </row>
    <row r="335" spans="1:9" x14ac:dyDescent="0.25">
      <c r="A335" t="s">
        <v>444</v>
      </c>
      <c r="B335">
        <v>120.9</v>
      </c>
      <c r="C335">
        <v>7.5019</v>
      </c>
      <c r="D335" s="1">
        <v>4.6209999999999999E-7</v>
      </c>
      <c r="E335">
        <v>1000</v>
      </c>
      <c r="G335">
        <v>19</v>
      </c>
      <c r="H335">
        <v>18</v>
      </c>
      <c r="I335">
        <v>62</v>
      </c>
    </row>
    <row r="336" spans="1:9" x14ac:dyDescent="0.25">
      <c r="A336" t="s">
        <v>445</v>
      </c>
      <c r="B336">
        <v>120.9</v>
      </c>
      <c r="C336">
        <v>7.5218999999999996</v>
      </c>
      <c r="D336" s="1">
        <v>4.6040000000000002E-7</v>
      </c>
      <c r="E336">
        <v>1000</v>
      </c>
      <c r="G336">
        <v>29</v>
      </c>
      <c r="H336">
        <v>28</v>
      </c>
      <c r="I336">
        <v>94</v>
      </c>
    </row>
    <row r="337" spans="1:9" x14ac:dyDescent="0.25">
      <c r="A337" t="s">
        <v>446</v>
      </c>
      <c r="B337">
        <v>120.9</v>
      </c>
      <c r="C337">
        <v>7.5418000000000003</v>
      </c>
      <c r="D337" s="1">
        <v>4.5670000000000001E-7</v>
      </c>
      <c r="E337">
        <v>1000</v>
      </c>
      <c r="G337">
        <v>38</v>
      </c>
      <c r="H337">
        <v>44</v>
      </c>
      <c r="I337">
        <v>112</v>
      </c>
    </row>
    <row r="338" spans="1:9" x14ac:dyDescent="0.25">
      <c r="A338" t="s">
        <v>447</v>
      </c>
      <c r="B338">
        <v>120.9</v>
      </c>
      <c r="C338">
        <v>7.5609000000000002</v>
      </c>
      <c r="D338" s="1">
        <v>4.531E-7</v>
      </c>
      <c r="E338">
        <v>1000</v>
      </c>
      <c r="G338">
        <v>26</v>
      </c>
      <c r="H338">
        <v>26</v>
      </c>
      <c r="I338">
        <v>89.5</v>
      </c>
    </row>
    <row r="339" spans="1:9" x14ac:dyDescent="0.25">
      <c r="A339" t="s">
        <v>448</v>
      </c>
      <c r="B339">
        <v>120.9</v>
      </c>
      <c r="C339">
        <v>7.5804</v>
      </c>
      <c r="D339" s="1">
        <v>4.5130000000000002E-7</v>
      </c>
      <c r="E339">
        <v>1000</v>
      </c>
      <c r="G339">
        <v>33</v>
      </c>
      <c r="H339">
        <v>57</v>
      </c>
      <c r="I339">
        <v>131</v>
      </c>
    </row>
    <row r="340" spans="1:9" x14ac:dyDescent="0.25">
      <c r="A340" t="s">
        <v>449</v>
      </c>
      <c r="B340">
        <v>120.9</v>
      </c>
      <c r="C340">
        <v>7.6014999999999997</v>
      </c>
      <c r="D340" s="1">
        <v>4.4760000000000001E-7</v>
      </c>
      <c r="E340">
        <v>1000</v>
      </c>
      <c r="G340">
        <v>39</v>
      </c>
      <c r="H340">
        <v>42</v>
      </c>
      <c r="I340">
        <v>135</v>
      </c>
    </row>
    <row r="341" spans="1:9" x14ac:dyDescent="0.25">
      <c r="A341" t="s">
        <v>450</v>
      </c>
      <c r="B341">
        <v>120.9</v>
      </c>
      <c r="C341">
        <v>7.6210000000000004</v>
      </c>
      <c r="D341" s="1">
        <v>4.4850000000000003E-7</v>
      </c>
      <c r="E341">
        <v>1000</v>
      </c>
      <c r="G341">
        <v>33</v>
      </c>
      <c r="H341">
        <v>48</v>
      </c>
      <c r="I341">
        <v>134</v>
      </c>
    </row>
    <row r="342" spans="1:9" x14ac:dyDescent="0.25">
      <c r="A342" t="s">
        <v>451</v>
      </c>
      <c r="B342">
        <v>120</v>
      </c>
      <c r="C342">
        <v>7.6406000000000001</v>
      </c>
      <c r="D342" s="1">
        <v>4.454E-7</v>
      </c>
      <c r="E342">
        <v>1000</v>
      </c>
      <c r="G342">
        <v>35</v>
      </c>
      <c r="H342">
        <v>47</v>
      </c>
      <c r="I342">
        <v>147</v>
      </c>
    </row>
    <row r="343" spans="1:9" x14ac:dyDescent="0.25">
      <c r="A343" t="s">
        <v>452</v>
      </c>
      <c r="B343">
        <v>120.9</v>
      </c>
      <c r="C343">
        <v>7.6597</v>
      </c>
      <c r="D343" s="1">
        <v>4.4169999999999999E-7</v>
      </c>
      <c r="E343">
        <v>1000</v>
      </c>
      <c r="G343">
        <v>44</v>
      </c>
      <c r="H343">
        <v>48</v>
      </c>
      <c r="I343">
        <v>154</v>
      </c>
    </row>
    <row r="344" spans="1:9" x14ac:dyDescent="0.25">
      <c r="A344" t="s">
        <v>453</v>
      </c>
      <c r="B344">
        <v>120.9</v>
      </c>
      <c r="C344">
        <v>7.6824000000000003</v>
      </c>
      <c r="D344" s="1">
        <v>4.3939999999999998E-7</v>
      </c>
      <c r="E344">
        <v>1000</v>
      </c>
      <c r="G344">
        <v>45</v>
      </c>
      <c r="H344">
        <v>55</v>
      </c>
      <c r="I344">
        <v>203.5</v>
      </c>
    </row>
    <row r="345" spans="1:9" x14ac:dyDescent="0.25">
      <c r="A345" t="s">
        <v>454</v>
      </c>
      <c r="B345">
        <v>120.9</v>
      </c>
      <c r="C345">
        <v>7.7034000000000002</v>
      </c>
      <c r="D345" s="1">
        <v>4.3580000000000002E-7</v>
      </c>
      <c r="E345">
        <v>1000</v>
      </c>
      <c r="G345">
        <v>47</v>
      </c>
      <c r="H345">
        <v>61.5</v>
      </c>
      <c r="I345">
        <v>209.5</v>
      </c>
    </row>
    <row r="346" spans="1:9" x14ac:dyDescent="0.25">
      <c r="A346" t="s">
        <v>455</v>
      </c>
      <c r="B346">
        <v>120.9</v>
      </c>
      <c r="C346">
        <v>7.7228000000000003</v>
      </c>
      <c r="D346" s="1">
        <v>4.3239999999999998E-7</v>
      </c>
      <c r="E346">
        <v>1000</v>
      </c>
      <c r="G346">
        <v>41</v>
      </c>
      <c r="H346">
        <v>65</v>
      </c>
      <c r="I346">
        <v>213.5</v>
      </c>
    </row>
    <row r="347" spans="1:9" x14ac:dyDescent="0.25">
      <c r="A347" t="s">
        <v>456</v>
      </c>
      <c r="B347">
        <v>120.9</v>
      </c>
      <c r="C347">
        <v>7.7401999999999997</v>
      </c>
      <c r="D347" s="1">
        <v>4.306E-7</v>
      </c>
      <c r="E347">
        <v>1000</v>
      </c>
      <c r="G347">
        <v>32</v>
      </c>
      <c r="H347">
        <v>68</v>
      </c>
      <c r="I347">
        <v>201</v>
      </c>
    </row>
    <row r="348" spans="1:9" x14ac:dyDescent="0.25">
      <c r="A348" t="s">
        <v>457</v>
      </c>
      <c r="B348">
        <v>120.9</v>
      </c>
      <c r="C348">
        <v>7.7591999999999999</v>
      </c>
      <c r="D348" s="1">
        <v>4.27E-7</v>
      </c>
      <c r="E348">
        <v>1000</v>
      </c>
      <c r="G348">
        <v>47</v>
      </c>
      <c r="H348">
        <v>48</v>
      </c>
      <c r="I348">
        <v>209.5</v>
      </c>
    </row>
    <row r="349" spans="1:9" x14ac:dyDescent="0.25">
      <c r="A349" t="s">
        <v>458</v>
      </c>
      <c r="B349">
        <v>120.9</v>
      </c>
      <c r="C349">
        <v>7.7793000000000001</v>
      </c>
      <c r="D349" s="1">
        <v>4.249E-7</v>
      </c>
      <c r="E349">
        <v>1000</v>
      </c>
      <c r="G349">
        <v>43</v>
      </c>
      <c r="H349">
        <v>49.5</v>
      </c>
      <c r="I349">
        <v>212</v>
      </c>
    </row>
    <row r="350" spans="1:9" x14ac:dyDescent="0.25">
      <c r="A350" t="s">
        <v>459</v>
      </c>
      <c r="B350">
        <v>120.9</v>
      </c>
      <c r="C350">
        <v>7.8000999999999996</v>
      </c>
      <c r="D350" s="1">
        <v>4.2179999999999998E-7</v>
      </c>
      <c r="E350">
        <v>1000</v>
      </c>
      <c r="G350">
        <v>49</v>
      </c>
      <c r="H350">
        <v>57</v>
      </c>
      <c r="I350">
        <v>244.5</v>
      </c>
    </row>
    <row r="351" spans="1:9" x14ac:dyDescent="0.25">
      <c r="A351" t="s">
        <v>460</v>
      </c>
      <c r="B351">
        <v>120.9</v>
      </c>
      <c r="C351">
        <v>7.82</v>
      </c>
      <c r="D351" s="1">
        <v>4.2020000000000002E-7</v>
      </c>
      <c r="E351">
        <v>1000</v>
      </c>
      <c r="G351">
        <v>48</v>
      </c>
      <c r="H351">
        <v>67.5</v>
      </c>
      <c r="I351">
        <v>267.5</v>
      </c>
    </row>
    <row r="352" spans="1:9" x14ac:dyDescent="0.25">
      <c r="A352" t="s">
        <v>461</v>
      </c>
      <c r="B352">
        <v>120</v>
      </c>
      <c r="C352">
        <v>7.8398000000000003</v>
      </c>
      <c r="D352" s="1">
        <v>4.1559999999999999E-7</v>
      </c>
      <c r="E352">
        <v>1000</v>
      </c>
      <c r="G352">
        <v>46.5</v>
      </c>
      <c r="H352">
        <v>67</v>
      </c>
      <c r="I352">
        <v>258.5</v>
      </c>
    </row>
    <row r="353" spans="1:9" x14ac:dyDescent="0.25">
      <c r="A353" t="s">
        <v>462</v>
      </c>
      <c r="B353">
        <v>120.9</v>
      </c>
      <c r="C353">
        <v>7.8589000000000002</v>
      </c>
      <c r="D353" s="1">
        <v>4.1279999999999999E-7</v>
      </c>
      <c r="E353">
        <v>1000</v>
      </c>
      <c r="G353">
        <v>32</v>
      </c>
      <c r="H353">
        <v>68</v>
      </c>
      <c r="I353">
        <v>277</v>
      </c>
    </row>
    <row r="354" spans="1:9" x14ac:dyDescent="0.25">
      <c r="A354" t="s">
        <v>463</v>
      </c>
      <c r="B354">
        <v>120.9</v>
      </c>
      <c r="C354">
        <v>7.8776000000000002</v>
      </c>
      <c r="D354" s="1">
        <v>4.0929999999999999E-7</v>
      </c>
      <c r="E354">
        <v>1000</v>
      </c>
      <c r="G354">
        <v>40</v>
      </c>
      <c r="H354">
        <v>75</v>
      </c>
      <c r="I354">
        <v>298</v>
      </c>
    </row>
    <row r="355" spans="1:9" x14ac:dyDescent="0.25">
      <c r="A355" t="s">
        <v>464</v>
      </c>
      <c r="B355">
        <v>120</v>
      </c>
      <c r="C355">
        <v>7.9006999999999996</v>
      </c>
      <c r="D355" s="1">
        <v>4.9790000000000003E-7</v>
      </c>
      <c r="E355">
        <v>1000</v>
      </c>
      <c r="G355">
        <v>59</v>
      </c>
      <c r="H355">
        <v>70.5</v>
      </c>
      <c r="I355">
        <v>348.5</v>
      </c>
    </row>
    <row r="356" spans="1:9" x14ac:dyDescent="0.25">
      <c r="A356" t="s">
        <v>465</v>
      </c>
      <c r="B356">
        <v>120.9</v>
      </c>
      <c r="C356">
        <v>7.9198000000000004</v>
      </c>
      <c r="D356" s="1">
        <v>4.024E-7</v>
      </c>
      <c r="E356">
        <v>1000</v>
      </c>
      <c r="G356">
        <v>54.5</v>
      </c>
      <c r="H356">
        <v>74.5</v>
      </c>
      <c r="I356">
        <v>342</v>
      </c>
    </row>
    <row r="357" spans="1:9" x14ac:dyDescent="0.25">
      <c r="A357" t="s">
        <v>466</v>
      </c>
      <c r="B357">
        <v>120.9</v>
      </c>
      <c r="C357">
        <v>7.9405999999999999</v>
      </c>
      <c r="D357" s="1">
        <v>4.01E-7</v>
      </c>
      <c r="E357">
        <v>1000</v>
      </c>
      <c r="G357">
        <v>46.5</v>
      </c>
      <c r="H357">
        <v>76</v>
      </c>
      <c r="I357">
        <v>375.5</v>
      </c>
    </row>
    <row r="358" spans="1:9" x14ac:dyDescent="0.25">
      <c r="A358" t="s">
        <v>467</v>
      </c>
      <c r="B358">
        <v>120.9</v>
      </c>
      <c r="C358">
        <v>7.9608999999999996</v>
      </c>
      <c r="D358" s="1">
        <v>3.9760000000000001E-7</v>
      </c>
      <c r="E358">
        <v>1000</v>
      </c>
      <c r="G358">
        <v>41</v>
      </c>
      <c r="H358">
        <v>68</v>
      </c>
      <c r="I358">
        <v>370</v>
      </c>
    </row>
    <row r="359" spans="1:9" x14ac:dyDescent="0.25">
      <c r="A359" t="s">
        <v>468</v>
      </c>
      <c r="B359">
        <v>120.9</v>
      </c>
      <c r="C359">
        <v>7.9805000000000001</v>
      </c>
      <c r="D359" s="1">
        <v>3.9350000000000002E-7</v>
      </c>
      <c r="E359">
        <v>1000</v>
      </c>
      <c r="G359">
        <v>58</v>
      </c>
      <c r="H359">
        <v>71</v>
      </c>
      <c r="I359">
        <v>438.5</v>
      </c>
    </row>
    <row r="360" spans="1:9" x14ac:dyDescent="0.25">
      <c r="A360" t="s">
        <v>469</v>
      </c>
      <c r="B360">
        <v>120.9</v>
      </c>
      <c r="C360">
        <v>8.0002999999999993</v>
      </c>
      <c r="D360" s="1">
        <v>3.9029999999999999E-7</v>
      </c>
      <c r="E360">
        <v>1000</v>
      </c>
      <c r="G360">
        <v>32</v>
      </c>
      <c r="H360">
        <v>77</v>
      </c>
      <c r="I360">
        <v>396.5</v>
      </c>
    </row>
    <row r="361" spans="1:9" x14ac:dyDescent="0.25">
      <c r="A361" t="s">
        <v>470</v>
      </c>
      <c r="B361">
        <v>120.9</v>
      </c>
      <c r="C361">
        <v>7.0012999999999996</v>
      </c>
      <c r="D361" s="1">
        <v>3.861E-7</v>
      </c>
      <c r="E361">
        <v>1000</v>
      </c>
      <c r="G361">
        <v>0</v>
      </c>
      <c r="H361">
        <v>4</v>
      </c>
      <c r="I361">
        <v>11</v>
      </c>
    </row>
    <row r="362" spans="1:9" x14ac:dyDescent="0.25">
      <c r="A362" t="s">
        <v>471</v>
      </c>
      <c r="B362">
        <v>120.9</v>
      </c>
      <c r="C362">
        <v>7.0205000000000002</v>
      </c>
      <c r="D362" s="1">
        <v>3.8340000000000001E-7</v>
      </c>
      <c r="E362">
        <v>1000</v>
      </c>
      <c r="G362">
        <v>1</v>
      </c>
      <c r="H362">
        <v>2</v>
      </c>
      <c r="I362">
        <v>11</v>
      </c>
    </row>
    <row r="363" spans="1:9" x14ac:dyDescent="0.25">
      <c r="A363" t="s">
        <v>472</v>
      </c>
      <c r="B363">
        <v>120.9</v>
      </c>
      <c r="C363">
        <v>7.0414000000000003</v>
      </c>
      <c r="D363" s="1">
        <v>3.8290000000000002E-7</v>
      </c>
      <c r="E363">
        <v>1000</v>
      </c>
      <c r="G363">
        <v>1</v>
      </c>
      <c r="H363">
        <v>1</v>
      </c>
      <c r="I363">
        <v>11</v>
      </c>
    </row>
    <row r="364" spans="1:9" x14ac:dyDescent="0.25">
      <c r="A364" t="s">
        <v>473</v>
      </c>
      <c r="B364">
        <v>120.9</v>
      </c>
      <c r="C364">
        <v>7.0590000000000002</v>
      </c>
      <c r="D364" s="1">
        <v>3.8010000000000002E-7</v>
      </c>
      <c r="E364">
        <v>1000</v>
      </c>
      <c r="G364">
        <v>2</v>
      </c>
      <c r="H364">
        <v>0</v>
      </c>
      <c r="I364">
        <v>12</v>
      </c>
    </row>
    <row r="365" spans="1:9" x14ac:dyDescent="0.25">
      <c r="A365" t="s">
        <v>474</v>
      </c>
      <c r="B365">
        <v>120.9</v>
      </c>
      <c r="C365">
        <v>7.0814000000000004</v>
      </c>
      <c r="D365" s="1">
        <v>3.756E-7</v>
      </c>
      <c r="E365">
        <v>1000</v>
      </c>
      <c r="G365">
        <v>1</v>
      </c>
      <c r="H365">
        <v>2</v>
      </c>
      <c r="I365">
        <v>11.5</v>
      </c>
    </row>
    <row r="366" spans="1:9" x14ac:dyDescent="0.25">
      <c r="A366" t="s">
        <v>475</v>
      </c>
      <c r="B366">
        <v>120.9</v>
      </c>
      <c r="C366">
        <v>7.1010999999999997</v>
      </c>
      <c r="D366" s="1">
        <v>3.721E-7</v>
      </c>
      <c r="E366">
        <v>1000</v>
      </c>
      <c r="G366">
        <v>3</v>
      </c>
      <c r="H366">
        <v>1</v>
      </c>
      <c r="I366">
        <v>8.5</v>
      </c>
    </row>
    <row r="367" spans="1:9" x14ac:dyDescent="0.25">
      <c r="A367" t="s">
        <v>476</v>
      </c>
      <c r="B367">
        <v>120.9</v>
      </c>
      <c r="C367">
        <v>7.1197999999999997</v>
      </c>
      <c r="D367" s="1">
        <v>3.7E-7</v>
      </c>
      <c r="E367">
        <v>1000</v>
      </c>
      <c r="G367">
        <v>0</v>
      </c>
      <c r="H367">
        <v>2</v>
      </c>
      <c r="I367">
        <v>15</v>
      </c>
    </row>
    <row r="368" spans="1:9" x14ac:dyDescent="0.25">
      <c r="A368" t="s">
        <v>477</v>
      </c>
      <c r="B368">
        <v>120.9</v>
      </c>
      <c r="C368">
        <v>7.1406000000000001</v>
      </c>
      <c r="D368" s="1">
        <v>3.6460000000000002E-7</v>
      </c>
      <c r="E368">
        <v>1000</v>
      </c>
      <c r="G368">
        <v>0</v>
      </c>
      <c r="H368">
        <v>1</v>
      </c>
      <c r="I368">
        <v>8</v>
      </c>
    </row>
    <row r="369" spans="1:9" x14ac:dyDescent="0.25">
      <c r="A369" t="s">
        <v>478</v>
      </c>
      <c r="B369">
        <v>120.9</v>
      </c>
      <c r="C369">
        <v>7.1586999999999996</v>
      </c>
      <c r="D369" s="1">
        <v>3.6100000000000002E-7</v>
      </c>
      <c r="E369">
        <v>1000</v>
      </c>
      <c r="G369">
        <v>0</v>
      </c>
      <c r="H369">
        <v>2</v>
      </c>
      <c r="I369">
        <v>14</v>
      </c>
    </row>
    <row r="370" spans="1:9" x14ac:dyDescent="0.25">
      <c r="A370" t="s">
        <v>479</v>
      </c>
      <c r="B370">
        <v>120.9</v>
      </c>
      <c r="C370">
        <v>7.1802999999999999</v>
      </c>
      <c r="D370" s="1">
        <v>3.5929999999999999E-7</v>
      </c>
      <c r="E370">
        <v>1000</v>
      </c>
      <c r="G370">
        <v>1</v>
      </c>
      <c r="H370">
        <v>2</v>
      </c>
      <c r="I370">
        <v>12</v>
      </c>
    </row>
    <row r="371" spans="1:9" x14ac:dyDescent="0.25">
      <c r="A371" t="s">
        <v>480</v>
      </c>
      <c r="B371">
        <v>120.9</v>
      </c>
      <c r="C371">
        <v>7.2009999999999996</v>
      </c>
      <c r="D371" s="1">
        <v>3.5569999999999999E-7</v>
      </c>
      <c r="E371">
        <v>1000</v>
      </c>
      <c r="G371">
        <v>2</v>
      </c>
      <c r="H371">
        <v>4</v>
      </c>
      <c r="I371">
        <v>20</v>
      </c>
    </row>
    <row r="372" spans="1:9" x14ac:dyDescent="0.25">
      <c r="A372" t="s">
        <v>481</v>
      </c>
      <c r="B372">
        <v>120.9</v>
      </c>
      <c r="C372">
        <v>7.2221000000000002</v>
      </c>
      <c r="D372" s="1">
        <v>3.5139999999999998E-7</v>
      </c>
      <c r="E372">
        <v>1000</v>
      </c>
      <c r="G372">
        <v>0</v>
      </c>
      <c r="H372">
        <v>2</v>
      </c>
      <c r="I372">
        <v>13.5</v>
      </c>
    </row>
    <row r="373" spans="1:9" x14ac:dyDescent="0.25">
      <c r="A373" t="s">
        <v>482</v>
      </c>
      <c r="B373">
        <v>120.9</v>
      </c>
      <c r="C373">
        <v>7.2408000000000001</v>
      </c>
      <c r="D373" s="1">
        <v>3.4960000000000001E-7</v>
      </c>
      <c r="E373">
        <v>1000</v>
      </c>
      <c r="G373">
        <v>1</v>
      </c>
      <c r="H373">
        <v>5</v>
      </c>
      <c r="I373">
        <v>17.5</v>
      </c>
    </row>
    <row r="374" spans="1:9" x14ac:dyDescent="0.25">
      <c r="A374" t="s">
        <v>483</v>
      </c>
      <c r="B374">
        <v>120.9</v>
      </c>
      <c r="C374">
        <v>7.2615999999999996</v>
      </c>
      <c r="D374" s="1">
        <v>3.4849999999999998E-7</v>
      </c>
      <c r="E374">
        <v>1000</v>
      </c>
      <c r="G374">
        <v>2</v>
      </c>
      <c r="H374">
        <v>3</v>
      </c>
      <c r="I374">
        <v>16</v>
      </c>
    </row>
    <row r="375" spans="1:9" x14ac:dyDescent="0.25">
      <c r="A375" t="s">
        <v>484</v>
      </c>
      <c r="B375">
        <v>120.9</v>
      </c>
      <c r="C375">
        <v>7.2796000000000003</v>
      </c>
      <c r="D375" s="1">
        <v>3.4480000000000002E-7</v>
      </c>
      <c r="E375">
        <v>1000</v>
      </c>
      <c r="G375">
        <v>3</v>
      </c>
      <c r="H375">
        <v>4</v>
      </c>
      <c r="I375">
        <v>12</v>
      </c>
    </row>
    <row r="376" spans="1:9" x14ac:dyDescent="0.25">
      <c r="A376" t="s">
        <v>485</v>
      </c>
      <c r="B376">
        <v>120.9</v>
      </c>
      <c r="C376">
        <v>7.2980999999999998</v>
      </c>
      <c r="D376" s="1">
        <v>3.4159999999999999E-7</v>
      </c>
      <c r="E376">
        <v>1000</v>
      </c>
      <c r="G376">
        <v>0</v>
      </c>
      <c r="H376">
        <v>3</v>
      </c>
      <c r="I376">
        <v>13</v>
      </c>
    </row>
    <row r="377" spans="1:9" x14ac:dyDescent="0.25">
      <c r="A377" t="s">
        <v>486</v>
      </c>
      <c r="B377">
        <v>120.9</v>
      </c>
      <c r="C377">
        <v>7.3179999999999996</v>
      </c>
      <c r="D377" s="1">
        <v>3.3879999999999999E-7</v>
      </c>
      <c r="E377">
        <v>1000</v>
      </c>
      <c r="G377">
        <v>0</v>
      </c>
      <c r="H377">
        <v>2</v>
      </c>
      <c r="I377">
        <v>14</v>
      </c>
    </row>
    <row r="378" spans="1:9" x14ac:dyDescent="0.25">
      <c r="A378" t="s">
        <v>487</v>
      </c>
      <c r="B378">
        <v>120.9</v>
      </c>
      <c r="C378">
        <v>7.3414999999999999</v>
      </c>
      <c r="D378" s="1">
        <v>3.347E-7</v>
      </c>
      <c r="E378">
        <v>1000</v>
      </c>
      <c r="G378">
        <v>2</v>
      </c>
      <c r="H378">
        <v>1</v>
      </c>
      <c r="I378">
        <v>13</v>
      </c>
    </row>
    <row r="379" spans="1:9" x14ac:dyDescent="0.25">
      <c r="A379" t="s">
        <v>488</v>
      </c>
      <c r="B379">
        <v>120.9</v>
      </c>
      <c r="C379">
        <v>7.3590999999999998</v>
      </c>
      <c r="D379" s="1">
        <v>3.3179999999999999E-7</v>
      </c>
      <c r="E379">
        <v>1000</v>
      </c>
      <c r="G379">
        <v>3</v>
      </c>
      <c r="H379">
        <v>3</v>
      </c>
      <c r="I379">
        <v>14</v>
      </c>
    </row>
    <row r="380" spans="1:9" x14ac:dyDescent="0.25">
      <c r="A380" t="s">
        <v>489</v>
      </c>
      <c r="B380">
        <v>120.9</v>
      </c>
      <c r="C380">
        <v>7.3807</v>
      </c>
      <c r="D380" s="1">
        <v>3.291E-7</v>
      </c>
      <c r="E380">
        <v>1000</v>
      </c>
      <c r="G380">
        <v>0</v>
      </c>
      <c r="H380">
        <v>4</v>
      </c>
      <c r="I380">
        <v>8</v>
      </c>
    </row>
    <row r="381" spans="1:9" x14ac:dyDescent="0.25">
      <c r="A381" t="s">
        <v>490</v>
      </c>
      <c r="B381">
        <v>120.9</v>
      </c>
      <c r="C381">
        <v>7.3994</v>
      </c>
      <c r="D381" s="1">
        <v>3.2440000000000002E-7</v>
      </c>
      <c r="E381">
        <v>1000</v>
      </c>
      <c r="G381">
        <v>5</v>
      </c>
      <c r="H381">
        <v>6</v>
      </c>
      <c r="I381">
        <v>19</v>
      </c>
    </row>
    <row r="382" spans="1:9" x14ac:dyDescent="0.25">
      <c r="A382" t="s">
        <v>491</v>
      </c>
      <c r="B382">
        <v>120.9</v>
      </c>
      <c r="C382">
        <v>7.4192999999999998</v>
      </c>
      <c r="D382" s="1">
        <v>3.22E-7</v>
      </c>
      <c r="E382">
        <v>1000</v>
      </c>
      <c r="G382">
        <v>1</v>
      </c>
      <c r="H382">
        <v>5</v>
      </c>
      <c r="I382">
        <v>14.5</v>
      </c>
    </row>
    <row r="383" spans="1:9" x14ac:dyDescent="0.25">
      <c r="A383" t="s">
        <v>492</v>
      </c>
      <c r="B383">
        <v>120.9</v>
      </c>
      <c r="C383">
        <v>7.4397000000000002</v>
      </c>
      <c r="D383" s="1">
        <v>3.1839999999999999E-7</v>
      </c>
      <c r="E383">
        <v>1000</v>
      </c>
      <c r="G383">
        <v>7</v>
      </c>
      <c r="H383">
        <v>4</v>
      </c>
      <c r="I383">
        <v>19</v>
      </c>
    </row>
    <row r="384" spans="1:9" x14ac:dyDescent="0.25">
      <c r="A384" t="s">
        <v>493</v>
      </c>
      <c r="B384">
        <v>120.9</v>
      </c>
      <c r="C384">
        <v>7.4577999999999998</v>
      </c>
      <c r="D384" s="1">
        <v>3.1670000000000002E-7</v>
      </c>
      <c r="E384">
        <v>1000</v>
      </c>
      <c r="G384">
        <v>7</v>
      </c>
      <c r="H384">
        <v>7</v>
      </c>
      <c r="I384">
        <v>18.5</v>
      </c>
    </row>
    <row r="385" spans="1:9" x14ac:dyDescent="0.25">
      <c r="A385" t="s">
        <v>494</v>
      </c>
      <c r="B385">
        <v>120.9</v>
      </c>
      <c r="C385">
        <v>7.4791999999999996</v>
      </c>
      <c r="D385" s="1">
        <v>3.1129999999999999E-7</v>
      </c>
      <c r="E385">
        <v>1000</v>
      </c>
      <c r="G385">
        <v>15</v>
      </c>
      <c r="H385">
        <v>3</v>
      </c>
      <c r="I385">
        <v>28.5</v>
      </c>
    </row>
    <row r="386" spans="1:9" x14ac:dyDescent="0.25">
      <c r="A386" t="s">
        <v>495</v>
      </c>
      <c r="B386">
        <v>120.9</v>
      </c>
      <c r="C386">
        <v>7.4989999999999997</v>
      </c>
      <c r="D386" s="1">
        <v>3.0880000000000001E-7</v>
      </c>
      <c r="E386">
        <v>1000</v>
      </c>
      <c r="G386">
        <v>10</v>
      </c>
      <c r="H386">
        <v>14</v>
      </c>
      <c r="I386">
        <v>39</v>
      </c>
    </row>
    <row r="387" spans="1:9" x14ac:dyDescent="0.25">
      <c r="A387" t="s">
        <v>496</v>
      </c>
      <c r="B387">
        <v>120</v>
      </c>
      <c r="C387">
        <v>7.5178000000000003</v>
      </c>
      <c r="D387" s="1">
        <v>3.0419999999999998E-7</v>
      </c>
      <c r="E387">
        <v>1000</v>
      </c>
      <c r="G387">
        <v>12</v>
      </c>
      <c r="H387">
        <v>13</v>
      </c>
      <c r="I387">
        <v>35</v>
      </c>
    </row>
    <row r="388" spans="1:9" x14ac:dyDescent="0.25">
      <c r="A388" t="s">
        <v>497</v>
      </c>
      <c r="B388">
        <v>120</v>
      </c>
      <c r="C388">
        <v>7.5377999999999998</v>
      </c>
      <c r="D388" s="1">
        <v>3.0590000000000001E-7</v>
      </c>
      <c r="E388">
        <v>1000</v>
      </c>
      <c r="G388">
        <v>13</v>
      </c>
      <c r="H388">
        <v>18</v>
      </c>
      <c r="I388">
        <v>49</v>
      </c>
    </row>
    <row r="389" spans="1:9" x14ac:dyDescent="0.25">
      <c r="A389" t="s">
        <v>498</v>
      </c>
      <c r="B389">
        <v>120.9</v>
      </c>
      <c r="C389">
        <v>7.5589000000000004</v>
      </c>
      <c r="D389" s="1">
        <v>2.9999999999999999E-7</v>
      </c>
      <c r="E389">
        <v>1000</v>
      </c>
      <c r="G389">
        <v>17</v>
      </c>
      <c r="H389">
        <v>19</v>
      </c>
      <c r="I389">
        <v>51</v>
      </c>
    </row>
    <row r="390" spans="1:9" x14ac:dyDescent="0.25">
      <c r="A390" t="s">
        <v>499</v>
      </c>
      <c r="B390">
        <v>121</v>
      </c>
      <c r="C390">
        <v>7.5805999999999996</v>
      </c>
      <c r="D390" s="1">
        <v>2.9770000000000003E-7</v>
      </c>
      <c r="E390">
        <v>1000</v>
      </c>
      <c r="G390">
        <v>18</v>
      </c>
      <c r="H390">
        <v>12</v>
      </c>
      <c r="I390">
        <v>46</v>
      </c>
    </row>
    <row r="391" spans="1:9" x14ac:dyDescent="0.25">
      <c r="A391" t="s">
        <v>500</v>
      </c>
      <c r="B391">
        <v>120.9</v>
      </c>
      <c r="C391">
        <v>7.5998999999999999</v>
      </c>
      <c r="D391" s="1">
        <v>2.9369999999999999E-7</v>
      </c>
      <c r="E391">
        <v>1000</v>
      </c>
      <c r="G391">
        <v>22</v>
      </c>
      <c r="H391">
        <v>12</v>
      </c>
      <c r="I391">
        <v>64</v>
      </c>
    </row>
    <row r="392" spans="1:9" x14ac:dyDescent="0.25">
      <c r="A392" t="s">
        <v>501</v>
      </c>
      <c r="B392">
        <v>120</v>
      </c>
      <c r="C392">
        <v>7.6208</v>
      </c>
      <c r="D392" s="1">
        <v>2.9299999999999999E-7</v>
      </c>
      <c r="E392">
        <v>1000</v>
      </c>
      <c r="G392">
        <v>15</v>
      </c>
      <c r="H392">
        <v>16</v>
      </c>
      <c r="I392">
        <v>53.5</v>
      </c>
    </row>
    <row r="393" spans="1:9" x14ac:dyDescent="0.25">
      <c r="A393" t="s">
        <v>502</v>
      </c>
      <c r="B393">
        <v>120.9</v>
      </c>
      <c r="C393">
        <v>7.641</v>
      </c>
      <c r="D393" s="1">
        <v>2.8929999999999998E-7</v>
      </c>
      <c r="E393">
        <v>1000</v>
      </c>
      <c r="G393">
        <v>8</v>
      </c>
      <c r="H393">
        <v>20</v>
      </c>
      <c r="I393">
        <v>54.5</v>
      </c>
    </row>
    <row r="394" spans="1:9" x14ac:dyDescent="0.25">
      <c r="A394" t="s">
        <v>503</v>
      </c>
      <c r="B394">
        <v>120.9</v>
      </c>
      <c r="C394">
        <v>7.6593</v>
      </c>
      <c r="D394" s="1">
        <v>2.8599999999999999E-7</v>
      </c>
      <c r="E394">
        <v>1000</v>
      </c>
      <c r="G394">
        <v>13</v>
      </c>
      <c r="H394">
        <v>18</v>
      </c>
      <c r="I394">
        <v>63</v>
      </c>
    </row>
    <row r="395" spans="1:9" x14ac:dyDescent="0.25">
      <c r="A395" t="s">
        <v>504</v>
      </c>
      <c r="B395">
        <v>120</v>
      </c>
      <c r="C395">
        <v>7.6817000000000002</v>
      </c>
      <c r="D395" s="1">
        <v>2.8220000000000003E-7</v>
      </c>
      <c r="E395">
        <v>1000</v>
      </c>
      <c r="G395">
        <v>13</v>
      </c>
      <c r="H395">
        <v>30</v>
      </c>
      <c r="I395">
        <v>75.5</v>
      </c>
    </row>
    <row r="396" spans="1:9" x14ac:dyDescent="0.25">
      <c r="A396" t="s">
        <v>505</v>
      </c>
      <c r="B396">
        <v>120.9</v>
      </c>
      <c r="C396">
        <v>7.7003000000000004</v>
      </c>
      <c r="D396" s="1">
        <v>2.797E-7</v>
      </c>
      <c r="E396">
        <v>1000</v>
      </c>
      <c r="G396">
        <v>12</v>
      </c>
      <c r="H396">
        <v>24</v>
      </c>
      <c r="I396">
        <v>59</v>
      </c>
    </row>
    <row r="397" spans="1:9" x14ac:dyDescent="0.25">
      <c r="A397" t="s">
        <v>506</v>
      </c>
      <c r="B397">
        <v>121</v>
      </c>
      <c r="C397">
        <v>7.7247000000000003</v>
      </c>
      <c r="D397" s="1">
        <v>2.7780000000000001E-7</v>
      </c>
      <c r="E397">
        <v>1000</v>
      </c>
      <c r="G397">
        <v>23</v>
      </c>
      <c r="H397">
        <v>29</v>
      </c>
      <c r="I397">
        <v>91</v>
      </c>
    </row>
    <row r="398" spans="1:9" x14ac:dyDescent="0.25">
      <c r="A398" t="s">
        <v>507</v>
      </c>
      <c r="B398">
        <v>121</v>
      </c>
      <c r="C398">
        <v>7.7373000000000003</v>
      </c>
      <c r="D398" s="1">
        <v>2.7239999999999998E-7</v>
      </c>
      <c r="E398">
        <v>1000</v>
      </c>
      <c r="G398">
        <v>24</v>
      </c>
      <c r="H398">
        <v>19</v>
      </c>
      <c r="I398">
        <v>87</v>
      </c>
    </row>
    <row r="399" spans="1:9" x14ac:dyDescent="0.25">
      <c r="A399" t="s">
        <v>508</v>
      </c>
      <c r="B399">
        <v>120.9</v>
      </c>
      <c r="C399">
        <v>7.7590000000000003</v>
      </c>
      <c r="D399" s="1">
        <v>2.7210000000000001E-7</v>
      </c>
      <c r="E399">
        <v>1000</v>
      </c>
      <c r="G399">
        <v>11</v>
      </c>
      <c r="H399">
        <v>25</v>
      </c>
      <c r="I399">
        <v>86</v>
      </c>
    </row>
    <row r="400" spans="1:9" x14ac:dyDescent="0.25">
      <c r="A400" t="s">
        <v>509</v>
      </c>
      <c r="B400">
        <v>120.9</v>
      </c>
      <c r="C400">
        <v>7.7801999999999998</v>
      </c>
      <c r="D400" s="1">
        <v>2.67E-7</v>
      </c>
      <c r="E400">
        <v>1000</v>
      </c>
      <c r="G400">
        <v>14</v>
      </c>
      <c r="H400">
        <v>26</v>
      </c>
      <c r="I400">
        <v>90</v>
      </c>
    </row>
    <row r="401" spans="1:9" x14ac:dyDescent="0.25">
      <c r="A401" t="s">
        <v>510</v>
      </c>
      <c r="B401">
        <v>120.9</v>
      </c>
      <c r="C401">
        <v>7.7996999999999996</v>
      </c>
      <c r="D401" s="1">
        <v>2.643E-7</v>
      </c>
      <c r="E401">
        <v>1000</v>
      </c>
      <c r="G401">
        <v>20</v>
      </c>
      <c r="H401">
        <v>25</v>
      </c>
      <c r="I401">
        <v>82</v>
      </c>
    </row>
    <row r="402" spans="1:9" x14ac:dyDescent="0.25">
      <c r="A402" t="s">
        <v>511</v>
      </c>
      <c r="B402">
        <v>120.9</v>
      </c>
      <c r="C402">
        <v>7.8219000000000003</v>
      </c>
      <c r="D402" s="1">
        <v>2.6059999999999999E-7</v>
      </c>
      <c r="E402">
        <v>1000</v>
      </c>
      <c r="G402">
        <v>18</v>
      </c>
      <c r="H402">
        <v>25</v>
      </c>
      <c r="I402">
        <v>92</v>
      </c>
    </row>
    <row r="403" spans="1:9" x14ac:dyDescent="0.25">
      <c r="A403" t="s">
        <v>512</v>
      </c>
      <c r="B403">
        <v>120.9</v>
      </c>
      <c r="C403">
        <v>7.8388999999999998</v>
      </c>
      <c r="D403" s="1">
        <v>2.5849999999999999E-7</v>
      </c>
      <c r="E403">
        <v>1000</v>
      </c>
      <c r="G403">
        <v>18</v>
      </c>
      <c r="H403">
        <v>33</v>
      </c>
      <c r="I403">
        <v>110.5</v>
      </c>
    </row>
    <row r="404" spans="1:9" x14ac:dyDescent="0.25">
      <c r="A404" t="s">
        <v>513</v>
      </c>
      <c r="B404">
        <v>120.9</v>
      </c>
      <c r="C404">
        <v>7.8597999999999999</v>
      </c>
      <c r="D404" s="1">
        <v>2.544E-7</v>
      </c>
      <c r="E404">
        <v>1000</v>
      </c>
      <c r="G404">
        <v>20</v>
      </c>
      <c r="H404">
        <v>33</v>
      </c>
      <c r="I404">
        <v>114</v>
      </c>
    </row>
    <row r="405" spans="1:9" x14ac:dyDescent="0.25">
      <c r="A405" t="s">
        <v>514</v>
      </c>
      <c r="B405">
        <v>121</v>
      </c>
      <c r="C405">
        <v>7.8788999999999998</v>
      </c>
      <c r="D405" s="1">
        <v>2.516E-7</v>
      </c>
      <c r="E405">
        <v>1000</v>
      </c>
      <c r="G405">
        <v>24.5</v>
      </c>
      <c r="H405">
        <v>24</v>
      </c>
      <c r="I405">
        <v>114</v>
      </c>
    </row>
    <row r="406" spans="1:9" x14ac:dyDescent="0.25">
      <c r="A406" t="s">
        <v>515</v>
      </c>
      <c r="B406">
        <v>120.9</v>
      </c>
      <c r="C406">
        <v>7.8994999999999997</v>
      </c>
      <c r="D406" s="1">
        <v>2.5030000000000001E-7</v>
      </c>
      <c r="E406">
        <v>1000</v>
      </c>
      <c r="G406">
        <v>10.5</v>
      </c>
      <c r="H406">
        <v>29</v>
      </c>
      <c r="I406">
        <v>112</v>
      </c>
    </row>
    <row r="407" spans="1:9" x14ac:dyDescent="0.25">
      <c r="A407" t="s">
        <v>516</v>
      </c>
      <c r="B407">
        <v>120.9</v>
      </c>
      <c r="C407">
        <v>7.9177999999999997</v>
      </c>
      <c r="D407" s="1">
        <v>2.4690000000000002E-7</v>
      </c>
      <c r="E407">
        <v>1000</v>
      </c>
      <c r="G407">
        <v>13.5</v>
      </c>
      <c r="H407">
        <v>28.5</v>
      </c>
      <c r="I407">
        <v>126</v>
      </c>
    </row>
    <row r="408" spans="1:9" x14ac:dyDescent="0.25">
      <c r="A408" t="s">
        <v>517</v>
      </c>
      <c r="B408">
        <v>120.9</v>
      </c>
      <c r="C408">
        <v>7.9386999999999999</v>
      </c>
      <c r="D408" s="1">
        <v>2.4480000000000002E-7</v>
      </c>
      <c r="E408">
        <v>1000</v>
      </c>
      <c r="G408">
        <v>14</v>
      </c>
      <c r="H408">
        <v>19</v>
      </c>
      <c r="I408">
        <v>130.5</v>
      </c>
    </row>
    <row r="409" spans="1:9" x14ac:dyDescent="0.25">
      <c r="A409" t="s">
        <v>518</v>
      </c>
      <c r="B409">
        <v>120.9</v>
      </c>
      <c r="C409">
        <v>7.9585999999999997</v>
      </c>
      <c r="D409" s="1">
        <v>2.4200000000000002E-7</v>
      </c>
      <c r="E409">
        <v>1000</v>
      </c>
      <c r="G409">
        <v>15.5</v>
      </c>
      <c r="H409">
        <v>32.5</v>
      </c>
      <c r="I409">
        <v>146.5</v>
      </c>
    </row>
    <row r="410" spans="1:9" x14ac:dyDescent="0.25">
      <c r="A410" t="s">
        <v>519</v>
      </c>
      <c r="B410">
        <v>120.9</v>
      </c>
      <c r="C410">
        <v>7.9808000000000003</v>
      </c>
      <c r="D410" s="1">
        <v>2.3790000000000001E-7</v>
      </c>
      <c r="E410">
        <v>1000</v>
      </c>
      <c r="G410">
        <v>21.5</v>
      </c>
      <c r="H410">
        <v>14</v>
      </c>
      <c r="I410">
        <v>145</v>
      </c>
    </row>
    <row r="411" spans="1:9" x14ac:dyDescent="0.25">
      <c r="A411" t="s">
        <v>520</v>
      </c>
      <c r="B411">
        <v>120.9</v>
      </c>
      <c r="C411">
        <v>8.0009999999999994</v>
      </c>
      <c r="D411" s="1">
        <v>2.368E-7</v>
      </c>
      <c r="E411">
        <v>1000</v>
      </c>
      <c r="G411">
        <v>15.5</v>
      </c>
      <c r="H411">
        <v>23.5</v>
      </c>
      <c r="I411">
        <v>151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513"/>
  <sheetViews>
    <sheetView workbookViewId="0">
      <selection activeCell="D1" sqref="D1:I1048576"/>
    </sheetView>
  </sheetViews>
  <sheetFormatPr defaultRowHeight="15" x14ac:dyDescent="0.25"/>
  <sheetData>
    <row r="3" spans="1:9" x14ac:dyDescent="0.25">
      <c r="A3">
        <v>178</v>
      </c>
      <c r="D3" t="s">
        <v>521</v>
      </c>
      <c r="E3" t="s">
        <v>522</v>
      </c>
      <c r="F3" t="s">
        <v>523</v>
      </c>
      <c r="G3" t="s">
        <v>535</v>
      </c>
      <c r="H3" t="s">
        <v>529</v>
      </c>
      <c r="I3" t="s">
        <v>536</v>
      </c>
    </row>
    <row r="4" spans="1:9" x14ac:dyDescent="0.25">
      <c r="A4">
        <v>1</v>
      </c>
      <c r="B4">
        <v>15</v>
      </c>
      <c r="C4">
        <v>55.5</v>
      </c>
      <c r="D4">
        <v>7</v>
      </c>
      <c r="E4">
        <f>AVERAGE(A106,A157,A310,A361,A412)</f>
        <v>24.4</v>
      </c>
      <c r="F4">
        <f t="shared" ref="F4:G4" si="0">AVERAGE(B106,B157,B310,B361,B412)</f>
        <v>43.8</v>
      </c>
      <c r="G4">
        <f t="shared" si="0"/>
        <v>282</v>
      </c>
      <c r="H4">
        <f>_xlfn.STDEV.S(C106,C157,C310,C361,C412)</f>
        <v>68.041347723277795</v>
      </c>
      <c r="I4">
        <f>H4/2</f>
        <v>34.020673861638898</v>
      </c>
    </row>
    <row r="5" spans="1:9" x14ac:dyDescent="0.25">
      <c r="A5">
        <v>6</v>
      </c>
      <c r="B5">
        <v>5</v>
      </c>
      <c r="C5">
        <v>45</v>
      </c>
      <c r="D5">
        <f>D4+0.02</f>
        <v>7.02</v>
      </c>
      <c r="E5">
        <f t="shared" ref="E5:E54" si="1">AVERAGE(A107,A158,A311,A362,A413)</f>
        <v>28.8</v>
      </c>
      <c r="F5">
        <f t="shared" ref="F5:F54" si="2">AVERAGE(B107,B158,B311,B362,B413)</f>
        <v>46</v>
      </c>
      <c r="G5">
        <f t="shared" ref="G5:G54" si="3">AVERAGE(C107,C158,C311,C362,C413)</f>
        <v>284.89999999999998</v>
      </c>
      <c r="H5">
        <f t="shared" ref="H5:H54" si="4">_xlfn.STDEV.S(C107,C158,C311,C362,C413)</f>
        <v>72.988355235612772</v>
      </c>
      <c r="I5">
        <f t="shared" ref="I5:I54" si="5">H5/2</f>
        <v>36.494177617806386</v>
      </c>
    </row>
    <row r="6" spans="1:9" x14ac:dyDescent="0.25">
      <c r="A6">
        <v>1</v>
      </c>
      <c r="B6">
        <v>5</v>
      </c>
      <c r="C6">
        <v>55</v>
      </c>
      <c r="D6">
        <f t="shared" ref="D6:D54" si="6">D5+0.02</f>
        <v>7.0399999999999991</v>
      </c>
      <c r="E6">
        <f t="shared" si="1"/>
        <v>25.5</v>
      </c>
      <c r="F6">
        <f t="shared" si="2"/>
        <v>49.4</v>
      </c>
      <c r="G6">
        <f t="shared" si="3"/>
        <v>294.7</v>
      </c>
      <c r="H6">
        <f t="shared" si="4"/>
        <v>69.645172122696323</v>
      </c>
      <c r="I6">
        <f t="shared" si="5"/>
        <v>34.822586061348161</v>
      </c>
    </row>
    <row r="7" spans="1:9" x14ac:dyDescent="0.25">
      <c r="A7">
        <v>5</v>
      </c>
      <c r="B7">
        <v>3</v>
      </c>
      <c r="C7">
        <v>49</v>
      </c>
      <c r="D7">
        <f t="shared" si="6"/>
        <v>7.0599999999999987</v>
      </c>
      <c r="E7">
        <f t="shared" si="1"/>
        <v>30.2</v>
      </c>
      <c r="F7">
        <f t="shared" si="2"/>
        <v>45.4</v>
      </c>
      <c r="G7">
        <f t="shared" si="3"/>
        <v>280.2</v>
      </c>
      <c r="H7">
        <f t="shared" si="4"/>
        <v>57.90250426363265</v>
      </c>
      <c r="I7">
        <f t="shared" si="5"/>
        <v>28.951252131816325</v>
      </c>
    </row>
    <row r="8" spans="1:9" x14ac:dyDescent="0.25">
      <c r="A8">
        <v>3</v>
      </c>
      <c r="B8">
        <v>12</v>
      </c>
      <c r="C8">
        <v>53</v>
      </c>
      <c r="D8">
        <f t="shared" si="6"/>
        <v>7.0799999999999983</v>
      </c>
      <c r="E8">
        <f t="shared" si="1"/>
        <v>27.8</v>
      </c>
      <c r="F8">
        <f t="shared" si="2"/>
        <v>48.6</v>
      </c>
      <c r="G8">
        <f t="shared" si="3"/>
        <v>296</v>
      </c>
      <c r="H8">
        <f t="shared" si="4"/>
        <v>74.829806895380941</v>
      </c>
      <c r="I8">
        <f t="shared" si="5"/>
        <v>37.41490344769047</v>
      </c>
    </row>
    <row r="9" spans="1:9" x14ac:dyDescent="0.25">
      <c r="A9">
        <v>4</v>
      </c>
      <c r="B9">
        <v>10</v>
      </c>
      <c r="C9">
        <v>61</v>
      </c>
      <c r="D9">
        <f t="shared" si="6"/>
        <v>7.0999999999999979</v>
      </c>
      <c r="E9">
        <f t="shared" si="1"/>
        <v>30.1</v>
      </c>
      <c r="F9">
        <f t="shared" si="2"/>
        <v>47</v>
      </c>
      <c r="G9">
        <f t="shared" si="3"/>
        <v>284.39999999999998</v>
      </c>
      <c r="H9">
        <f t="shared" si="4"/>
        <v>56.011605940197811</v>
      </c>
      <c r="I9">
        <f t="shared" si="5"/>
        <v>28.005802970098905</v>
      </c>
    </row>
    <row r="10" spans="1:9" x14ac:dyDescent="0.25">
      <c r="A10">
        <v>6</v>
      </c>
      <c r="B10">
        <v>7</v>
      </c>
      <c r="C10">
        <v>58</v>
      </c>
      <c r="D10">
        <f t="shared" si="6"/>
        <v>7.1199999999999974</v>
      </c>
      <c r="E10">
        <f t="shared" si="1"/>
        <v>28.6</v>
      </c>
      <c r="F10">
        <f t="shared" si="2"/>
        <v>53</v>
      </c>
      <c r="G10">
        <f t="shared" si="3"/>
        <v>301.7</v>
      </c>
      <c r="H10">
        <f t="shared" si="4"/>
        <v>66.634825729493713</v>
      </c>
      <c r="I10">
        <f t="shared" si="5"/>
        <v>33.317412864746856</v>
      </c>
    </row>
    <row r="11" spans="1:9" x14ac:dyDescent="0.25">
      <c r="A11">
        <v>5</v>
      </c>
      <c r="B11">
        <v>8</v>
      </c>
      <c r="C11">
        <v>47</v>
      </c>
      <c r="D11">
        <f t="shared" si="6"/>
        <v>7.139999999999997</v>
      </c>
      <c r="E11">
        <f t="shared" si="1"/>
        <v>28.8</v>
      </c>
      <c r="F11">
        <f t="shared" si="2"/>
        <v>46.4</v>
      </c>
      <c r="G11">
        <f t="shared" si="3"/>
        <v>302.2</v>
      </c>
      <c r="H11">
        <f t="shared" si="4"/>
        <v>71.792757294869219</v>
      </c>
      <c r="I11">
        <f t="shared" si="5"/>
        <v>35.896378647434609</v>
      </c>
    </row>
    <row r="12" spans="1:9" x14ac:dyDescent="0.25">
      <c r="A12">
        <v>6</v>
      </c>
      <c r="B12">
        <v>10</v>
      </c>
      <c r="C12">
        <v>60</v>
      </c>
      <c r="D12">
        <f t="shared" si="6"/>
        <v>7.1599999999999966</v>
      </c>
      <c r="E12">
        <f t="shared" si="1"/>
        <v>30.6</v>
      </c>
      <c r="F12">
        <f t="shared" si="2"/>
        <v>51.1</v>
      </c>
      <c r="G12">
        <f t="shared" si="3"/>
        <v>312.8</v>
      </c>
      <c r="H12">
        <f t="shared" si="4"/>
        <v>83.616385953950413</v>
      </c>
      <c r="I12">
        <f t="shared" si="5"/>
        <v>41.808192976975207</v>
      </c>
    </row>
    <row r="13" spans="1:9" x14ac:dyDescent="0.25">
      <c r="A13">
        <v>8</v>
      </c>
      <c r="B13">
        <v>8</v>
      </c>
      <c r="C13">
        <v>61</v>
      </c>
      <c r="D13">
        <f t="shared" si="6"/>
        <v>7.1799999999999962</v>
      </c>
      <c r="E13">
        <f t="shared" si="1"/>
        <v>32</v>
      </c>
      <c r="F13">
        <f t="shared" si="2"/>
        <v>46.4</v>
      </c>
      <c r="G13">
        <f t="shared" si="3"/>
        <v>310.39999999999998</v>
      </c>
      <c r="H13">
        <f t="shared" si="4"/>
        <v>71.051389852697483</v>
      </c>
      <c r="I13">
        <f t="shared" si="5"/>
        <v>35.525694926348741</v>
      </c>
    </row>
    <row r="14" spans="1:9" x14ac:dyDescent="0.25">
      <c r="A14">
        <v>2</v>
      </c>
      <c r="B14">
        <v>7</v>
      </c>
      <c r="C14">
        <v>52</v>
      </c>
      <c r="D14">
        <f t="shared" si="6"/>
        <v>7.1999999999999957</v>
      </c>
      <c r="E14">
        <f t="shared" si="1"/>
        <v>27.4</v>
      </c>
      <c r="F14">
        <f t="shared" si="2"/>
        <v>48</v>
      </c>
      <c r="G14">
        <f t="shared" si="3"/>
        <v>293.8</v>
      </c>
      <c r="H14">
        <f t="shared" si="4"/>
        <v>62.540586821679227</v>
      </c>
      <c r="I14">
        <f t="shared" si="5"/>
        <v>31.270293410839614</v>
      </c>
    </row>
    <row r="15" spans="1:9" x14ac:dyDescent="0.25">
      <c r="A15">
        <v>8</v>
      </c>
      <c r="B15">
        <v>6</v>
      </c>
      <c r="C15">
        <v>47.5</v>
      </c>
      <c r="D15">
        <f t="shared" si="6"/>
        <v>7.2199999999999953</v>
      </c>
      <c r="E15">
        <f t="shared" si="1"/>
        <v>34.4</v>
      </c>
      <c r="F15">
        <f t="shared" si="2"/>
        <v>53.8</v>
      </c>
      <c r="G15">
        <f t="shared" si="3"/>
        <v>320</v>
      </c>
      <c r="H15">
        <f t="shared" si="4"/>
        <v>82.380974745386453</v>
      </c>
      <c r="I15">
        <f t="shared" si="5"/>
        <v>41.190487372693227</v>
      </c>
    </row>
    <row r="16" spans="1:9" x14ac:dyDescent="0.25">
      <c r="A16">
        <v>7</v>
      </c>
      <c r="B16">
        <v>9</v>
      </c>
      <c r="C16">
        <v>41</v>
      </c>
      <c r="D16">
        <f t="shared" si="6"/>
        <v>7.2399999999999949</v>
      </c>
      <c r="E16">
        <f t="shared" si="1"/>
        <v>33</v>
      </c>
      <c r="F16">
        <f t="shared" si="2"/>
        <v>51.8</v>
      </c>
      <c r="G16">
        <f t="shared" si="3"/>
        <v>327.9</v>
      </c>
      <c r="H16">
        <f t="shared" si="4"/>
        <v>79.125217219291017</v>
      </c>
      <c r="I16">
        <f t="shared" si="5"/>
        <v>39.562608609645508</v>
      </c>
    </row>
    <row r="17" spans="1:9" x14ac:dyDescent="0.25">
      <c r="A17">
        <v>8</v>
      </c>
      <c r="B17">
        <v>4</v>
      </c>
      <c r="C17">
        <v>43</v>
      </c>
      <c r="D17">
        <f t="shared" si="6"/>
        <v>7.2599999999999945</v>
      </c>
      <c r="E17">
        <f t="shared" si="1"/>
        <v>32.4</v>
      </c>
      <c r="F17">
        <f t="shared" si="2"/>
        <v>51.9</v>
      </c>
      <c r="G17">
        <f t="shared" si="3"/>
        <v>334.7</v>
      </c>
      <c r="H17">
        <f t="shared" si="4"/>
        <v>84.10826356547858</v>
      </c>
      <c r="I17">
        <f t="shared" si="5"/>
        <v>42.05413178273929</v>
      </c>
    </row>
    <row r="18" spans="1:9" x14ac:dyDescent="0.25">
      <c r="A18">
        <v>2</v>
      </c>
      <c r="B18">
        <v>9</v>
      </c>
      <c r="C18">
        <v>35</v>
      </c>
      <c r="D18">
        <f t="shared" si="6"/>
        <v>7.279999999999994</v>
      </c>
      <c r="E18">
        <f t="shared" si="1"/>
        <v>30.7</v>
      </c>
      <c r="F18">
        <f t="shared" si="2"/>
        <v>49.6</v>
      </c>
      <c r="G18">
        <f t="shared" si="3"/>
        <v>317.10000000000002</v>
      </c>
      <c r="H18">
        <f t="shared" si="4"/>
        <v>65.744201265206669</v>
      </c>
      <c r="I18">
        <f t="shared" si="5"/>
        <v>32.872100632603335</v>
      </c>
    </row>
    <row r="19" spans="1:9" x14ac:dyDescent="0.25">
      <c r="A19">
        <v>2</v>
      </c>
      <c r="B19">
        <v>6</v>
      </c>
      <c r="C19">
        <v>42.5</v>
      </c>
      <c r="D19">
        <f t="shared" si="6"/>
        <v>7.2999999999999936</v>
      </c>
      <c r="E19">
        <f t="shared" si="1"/>
        <v>31.8</v>
      </c>
      <c r="F19">
        <f t="shared" si="2"/>
        <v>52.2</v>
      </c>
      <c r="G19">
        <f t="shared" si="3"/>
        <v>329.9</v>
      </c>
      <c r="H19">
        <f t="shared" si="4"/>
        <v>82.256002820462825</v>
      </c>
      <c r="I19">
        <f t="shared" si="5"/>
        <v>41.128001410231413</v>
      </c>
    </row>
    <row r="20" spans="1:9" x14ac:dyDescent="0.25">
      <c r="A20">
        <v>6</v>
      </c>
      <c r="B20">
        <v>7</v>
      </c>
      <c r="C20">
        <v>50</v>
      </c>
      <c r="D20">
        <f t="shared" si="6"/>
        <v>7.3199999999999932</v>
      </c>
      <c r="E20">
        <f t="shared" si="1"/>
        <v>37.6</v>
      </c>
      <c r="F20">
        <f t="shared" si="2"/>
        <v>51.2</v>
      </c>
      <c r="G20">
        <f t="shared" si="3"/>
        <v>338.8</v>
      </c>
      <c r="H20">
        <f t="shared" si="4"/>
        <v>75.804518334991158</v>
      </c>
      <c r="I20">
        <f t="shared" si="5"/>
        <v>37.902259167495579</v>
      </c>
    </row>
    <row r="21" spans="1:9" x14ac:dyDescent="0.25">
      <c r="A21">
        <v>4</v>
      </c>
      <c r="B21">
        <v>9</v>
      </c>
      <c r="C21">
        <v>48</v>
      </c>
      <c r="D21">
        <f t="shared" si="6"/>
        <v>7.3399999999999928</v>
      </c>
      <c r="E21">
        <f t="shared" si="1"/>
        <v>38.4</v>
      </c>
      <c r="F21">
        <f t="shared" si="2"/>
        <v>62</v>
      </c>
      <c r="G21">
        <f t="shared" si="3"/>
        <v>360.8</v>
      </c>
      <c r="H21">
        <f t="shared" si="4"/>
        <v>100.64144275595423</v>
      </c>
      <c r="I21">
        <f t="shared" si="5"/>
        <v>50.320721377977115</v>
      </c>
    </row>
    <row r="22" spans="1:9" x14ac:dyDescent="0.25">
      <c r="A22">
        <v>3</v>
      </c>
      <c r="B22">
        <v>12</v>
      </c>
      <c r="C22">
        <v>49</v>
      </c>
      <c r="D22">
        <f t="shared" si="6"/>
        <v>7.3599999999999923</v>
      </c>
      <c r="E22">
        <f t="shared" si="1"/>
        <v>36</v>
      </c>
      <c r="F22">
        <f t="shared" si="2"/>
        <v>62.4</v>
      </c>
      <c r="G22">
        <f t="shared" si="3"/>
        <v>361.4</v>
      </c>
      <c r="H22">
        <f t="shared" si="4"/>
        <v>114.6218783653452</v>
      </c>
      <c r="I22">
        <f t="shared" si="5"/>
        <v>57.310939182672598</v>
      </c>
    </row>
    <row r="23" spans="1:9" x14ac:dyDescent="0.25">
      <c r="A23">
        <v>9</v>
      </c>
      <c r="B23">
        <v>9</v>
      </c>
      <c r="C23">
        <v>46.5</v>
      </c>
      <c r="D23">
        <f t="shared" si="6"/>
        <v>7.3799999999999919</v>
      </c>
      <c r="E23">
        <f t="shared" si="1"/>
        <v>43</v>
      </c>
      <c r="F23">
        <f t="shared" si="2"/>
        <v>66.599999999999994</v>
      </c>
      <c r="G23">
        <f t="shared" si="3"/>
        <v>382.8</v>
      </c>
      <c r="H23">
        <f t="shared" si="4"/>
        <v>107.08442930697259</v>
      </c>
      <c r="I23">
        <f t="shared" si="5"/>
        <v>53.542214653486297</v>
      </c>
    </row>
    <row r="24" spans="1:9" x14ac:dyDescent="0.25">
      <c r="A24">
        <v>9</v>
      </c>
      <c r="B24">
        <v>13</v>
      </c>
      <c r="C24">
        <v>55</v>
      </c>
      <c r="D24">
        <f t="shared" si="6"/>
        <v>7.3999999999999915</v>
      </c>
      <c r="E24">
        <f t="shared" si="1"/>
        <v>65.2</v>
      </c>
      <c r="F24">
        <f t="shared" si="2"/>
        <v>65.599999999999994</v>
      </c>
      <c r="G24">
        <f t="shared" si="3"/>
        <v>412.1</v>
      </c>
      <c r="H24">
        <f t="shared" si="4"/>
        <v>112.70780807024857</v>
      </c>
      <c r="I24">
        <f t="shared" si="5"/>
        <v>56.353904035124287</v>
      </c>
    </row>
    <row r="25" spans="1:9" x14ac:dyDescent="0.25">
      <c r="A25">
        <v>16</v>
      </c>
      <c r="B25">
        <v>7</v>
      </c>
      <c r="C25">
        <v>63</v>
      </c>
      <c r="D25">
        <f t="shared" si="6"/>
        <v>7.419999999999991</v>
      </c>
      <c r="E25">
        <f t="shared" si="1"/>
        <v>137</v>
      </c>
      <c r="F25">
        <f t="shared" si="2"/>
        <v>76.400000000000006</v>
      </c>
      <c r="G25">
        <f t="shared" si="3"/>
        <v>514.29999999999995</v>
      </c>
      <c r="H25">
        <f t="shared" si="4"/>
        <v>158.43082086513348</v>
      </c>
      <c r="I25">
        <f t="shared" si="5"/>
        <v>79.215410432566742</v>
      </c>
    </row>
    <row r="26" spans="1:9" x14ac:dyDescent="0.25">
      <c r="A26">
        <v>10</v>
      </c>
      <c r="B26">
        <v>12</v>
      </c>
      <c r="C26">
        <v>48</v>
      </c>
      <c r="D26">
        <f t="shared" si="6"/>
        <v>7.4399999999999906</v>
      </c>
      <c r="E26">
        <f t="shared" si="1"/>
        <v>104.8</v>
      </c>
      <c r="F26">
        <f t="shared" si="2"/>
        <v>110.4</v>
      </c>
      <c r="G26">
        <f t="shared" si="3"/>
        <v>484.5</v>
      </c>
      <c r="H26">
        <f t="shared" si="4"/>
        <v>149.24309029231472</v>
      </c>
      <c r="I26">
        <f t="shared" si="5"/>
        <v>74.621545146157359</v>
      </c>
    </row>
    <row r="27" spans="1:9" x14ac:dyDescent="0.25">
      <c r="A27">
        <v>12</v>
      </c>
      <c r="B27">
        <v>21</v>
      </c>
      <c r="C27">
        <v>70.5</v>
      </c>
      <c r="D27">
        <f t="shared" si="6"/>
        <v>7.4599999999999902</v>
      </c>
      <c r="E27">
        <f t="shared" si="1"/>
        <v>76</v>
      </c>
      <c r="F27">
        <f t="shared" si="2"/>
        <v>145.19999999999999</v>
      </c>
      <c r="G27">
        <f t="shared" si="3"/>
        <v>503</v>
      </c>
      <c r="H27">
        <f t="shared" si="4"/>
        <v>162.23170158757506</v>
      </c>
      <c r="I27">
        <f t="shared" si="5"/>
        <v>81.11585079378753</v>
      </c>
    </row>
    <row r="28" spans="1:9" x14ac:dyDescent="0.25">
      <c r="A28">
        <v>13</v>
      </c>
      <c r="B28">
        <v>16</v>
      </c>
      <c r="C28">
        <v>67</v>
      </c>
      <c r="D28">
        <f t="shared" si="6"/>
        <v>7.4799999999999898</v>
      </c>
      <c r="E28">
        <f t="shared" si="1"/>
        <v>81.400000000000006</v>
      </c>
      <c r="F28">
        <f t="shared" si="2"/>
        <v>154.30000000000001</v>
      </c>
      <c r="G28">
        <f t="shared" si="3"/>
        <v>550.9</v>
      </c>
      <c r="H28">
        <f t="shared" si="4"/>
        <v>170.30135055248385</v>
      </c>
      <c r="I28">
        <f t="shared" si="5"/>
        <v>85.150675276241927</v>
      </c>
    </row>
    <row r="29" spans="1:9" x14ac:dyDescent="0.25">
      <c r="A29">
        <v>15</v>
      </c>
      <c r="B29">
        <v>18</v>
      </c>
      <c r="C29">
        <v>69</v>
      </c>
      <c r="D29">
        <f t="shared" si="6"/>
        <v>7.4999999999999893</v>
      </c>
      <c r="E29">
        <f t="shared" si="1"/>
        <v>95.2</v>
      </c>
      <c r="F29">
        <f t="shared" si="2"/>
        <v>157.4</v>
      </c>
      <c r="G29">
        <f t="shared" si="3"/>
        <v>598.5</v>
      </c>
      <c r="H29">
        <f t="shared" si="4"/>
        <v>202.69558455970372</v>
      </c>
      <c r="I29">
        <f t="shared" si="5"/>
        <v>101.34779227985186</v>
      </c>
    </row>
    <row r="30" spans="1:9" x14ac:dyDescent="0.25">
      <c r="A30">
        <v>14</v>
      </c>
      <c r="B30">
        <v>7</v>
      </c>
      <c r="C30">
        <v>56.5</v>
      </c>
      <c r="D30">
        <f t="shared" si="6"/>
        <v>7.5199999999999889</v>
      </c>
      <c r="E30">
        <f t="shared" si="1"/>
        <v>90.6</v>
      </c>
      <c r="F30">
        <f t="shared" si="2"/>
        <v>150.1</v>
      </c>
      <c r="G30">
        <f t="shared" si="3"/>
        <v>615.29999999999995</v>
      </c>
      <c r="H30">
        <f t="shared" si="4"/>
        <v>194.74265069573232</v>
      </c>
      <c r="I30">
        <f t="shared" si="5"/>
        <v>97.371325347866161</v>
      </c>
    </row>
    <row r="31" spans="1:9" x14ac:dyDescent="0.25">
      <c r="A31">
        <v>7</v>
      </c>
      <c r="B31">
        <v>17</v>
      </c>
      <c r="C31">
        <v>60</v>
      </c>
      <c r="D31">
        <f t="shared" si="6"/>
        <v>7.5399999999999885</v>
      </c>
      <c r="E31">
        <f t="shared" si="1"/>
        <v>98</v>
      </c>
      <c r="F31">
        <f t="shared" si="2"/>
        <v>156.19999999999999</v>
      </c>
      <c r="G31">
        <f t="shared" si="3"/>
        <v>665.6</v>
      </c>
      <c r="H31">
        <f t="shared" si="4"/>
        <v>225.61094831590077</v>
      </c>
      <c r="I31">
        <f t="shared" si="5"/>
        <v>112.80547415795039</v>
      </c>
    </row>
    <row r="32" spans="1:9" x14ac:dyDescent="0.25">
      <c r="A32">
        <v>14</v>
      </c>
      <c r="B32">
        <v>13</v>
      </c>
      <c r="C32">
        <v>71.5</v>
      </c>
      <c r="D32">
        <f t="shared" si="6"/>
        <v>7.5599999999999881</v>
      </c>
      <c r="E32">
        <f t="shared" si="1"/>
        <v>106.9</v>
      </c>
      <c r="F32">
        <f t="shared" si="2"/>
        <v>170.4</v>
      </c>
      <c r="G32">
        <f t="shared" si="3"/>
        <v>711.2</v>
      </c>
      <c r="H32">
        <f t="shared" si="4"/>
        <v>232.65333653313454</v>
      </c>
      <c r="I32">
        <f t="shared" si="5"/>
        <v>116.32666826656727</v>
      </c>
    </row>
    <row r="33" spans="1:9" x14ac:dyDescent="0.25">
      <c r="A33">
        <v>14</v>
      </c>
      <c r="B33">
        <v>22</v>
      </c>
      <c r="C33">
        <v>68.5</v>
      </c>
      <c r="D33">
        <f t="shared" si="6"/>
        <v>7.5799999999999876</v>
      </c>
      <c r="E33">
        <f t="shared" si="1"/>
        <v>145.19999999999999</v>
      </c>
      <c r="F33">
        <f t="shared" si="2"/>
        <v>171.2</v>
      </c>
      <c r="G33">
        <f t="shared" si="3"/>
        <v>752.2</v>
      </c>
      <c r="H33">
        <f t="shared" si="4"/>
        <v>250.24253235611238</v>
      </c>
      <c r="I33">
        <f t="shared" si="5"/>
        <v>125.12126617805619</v>
      </c>
    </row>
    <row r="34" spans="1:9" x14ac:dyDescent="0.25">
      <c r="A34">
        <v>13</v>
      </c>
      <c r="B34">
        <v>13</v>
      </c>
      <c r="C34">
        <v>71.5</v>
      </c>
      <c r="D34">
        <f t="shared" si="6"/>
        <v>7.5999999999999872</v>
      </c>
      <c r="E34">
        <f t="shared" si="1"/>
        <v>147.4</v>
      </c>
      <c r="F34">
        <f t="shared" si="2"/>
        <v>172.9</v>
      </c>
      <c r="G34">
        <f t="shared" si="3"/>
        <v>748.8</v>
      </c>
      <c r="H34">
        <f t="shared" si="4"/>
        <v>231.02342954774079</v>
      </c>
      <c r="I34">
        <f t="shared" si="5"/>
        <v>115.51171477387039</v>
      </c>
    </row>
    <row r="35" spans="1:9" x14ac:dyDescent="0.25">
      <c r="A35">
        <v>15.5</v>
      </c>
      <c r="B35">
        <v>20</v>
      </c>
      <c r="C35">
        <v>74</v>
      </c>
      <c r="D35">
        <f t="shared" si="6"/>
        <v>7.6199999999999868</v>
      </c>
      <c r="E35">
        <f t="shared" si="1"/>
        <v>138</v>
      </c>
      <c r="F35">
        <f t="shared" si="2"/>
        <v>190.4</v>
      </c>
      <c r="G35">
        <f t="shared" si="3"/>
        <v>759.9</v>
      </c>
      <c r="H35">
        <f t="shared" si="4"/>
        <v>263.48704901759413</v>
      </c>
      <c r="I35">
        <f t="shared" si="5"/>
        <v>131.74352450879707</v>
      </c>
    </row>
    <row r="36" spans="1:9" x14ac:dyDescent="0.25">
      <c r="A36">
        <v>10</v>
      </c>
      <c r="B36">
        <v>20.5</v>
      </c>
      <c r="C36">
        <v>68</v>
      </c>
      <c r="D36">
        <f t="shared" si="6"/>
        <v>7.6399999999999864</v>
      </c>
      <c r="E36">
        <f t="shared" si="1"/>
        <v>138.6</v>
      </c>
      <c r="F36">
        <f t="shared" si="2"/>
        <v>195.6</v>
      </c>
      <c r="G36">
        <f t="shared" si="3"/>
        <v>794.6</v>
      </c>
      <c r="H36">
        <f t="shared" si="4"/>
        <v>276.48924029697798</v>
      </c>
      <c r="I36">
        <f t="shared" si="5"/>
        <v>138.24462014848899</v>
      </c>
    </row>
    <row r="37" spans="1:9" x14ac:dyDescent="0.25">
      <c r="A37">
        <v>9</v>
      </c>
      <c r="B37">
        <v>20</v>
      </c>
      <c r="C37">
        <v>72</v>
      </c>
      <c r="D37">
        <f t="shared" si="6"/>
        <v>7.6599999999999859</v>
      </c>
      <c r="E37">
        <f t="shared" si="1"/>
        <v>138.6</v>
      </c>
      <c r="F37">
        <f t="shared" si="2"/>
        <v>199.3</v>
      </c>
      <c r="G37">
        <f t="shared" si="3"/>
        <v>803.4</v>
      </c>
      <c r="H37">
        <f t="shared" si="4"/>
        <v>295.80470753522508</v>
      </c>
      <c r="I37">
        <f t="shared" si="5"/>
        <v>147.90235376761254</v>
      </c>
    </row>
    <row r="38" spans="1:9" x14ac:dyDescent="0.25">
      <c r="A38">
        <v>20</v>
      </c>
      <c r="B38">
        <v>21</v>
      </c>
      <c r="C38">
        <v>81</v>
      </c>
      <c r="D38">
        <f t="shared" si="6"/>
        <v>7.6799999999999855</v>
      </c>
      <c r="E38">
        <f t="shared" si="1"/>
        <v>160.9</v>
      </c>
      <c r="F38">
        <f t="shared" si="2"/>
        <v>210.7</v>
      </c>
      <c r="G38">
        <f t="shared" si="3"/>
        <v>859.9</v>
      </c>
      <c r="H38">
        <f t="shared" si="4"/>
        <v>309.90510644389201</v>
      </c>
      <c r="I38">
        <f t="shared" si="5"/>
        <v>154.952553221946</v>
      </c>
    </row>
    <row r="39" spans="1:9" x14ac:dyDescent="0.25">
      <c r="A39">
        <v>16.5</v>
      </c>
      <c r="B39">
        <v>15</v>
      </c>
      <c r="C39">
        <v>70</v>
      </c>
      <c r="D39">
        <f t="shared" si="6"/>
        <v>7.6999999999999851</v>
      </c>
      <c r="E39">
        <f t="shared" si="1"/>
        <v>202.4</v>
      </c>
      <c r="F39">
        <f t="shared" si="2"/>
        <v>222.1</v>
      </c>
      <c r="G39">
        <f t="shared" si="3"/>
        <v>964.6</v>
      </c>
      <c r="H39">
        <f t="shared" si="4"/>
        <v>320.41192237493294</v>
      </c>
      <c r="I39">
        <f t="shared" si="5"/>
        <v>160.20596118746647</v>
      </c>
    </row>
    <row r="40" spans="1:9" x14ac:dyDescent="0.25">
      <c r="A40">
        <v>19.5</v>
      </c>
      <c r="B40">
        <v>34</v>
      </c>
      <c r="C40">
        <v>95</v>
      </c>
      <c r="D40">
        <f t="shared" si="6"/>
        <v>7.7199999999999847</v>
      </c>
      <c r="E40">
        <f t="shared" si="1"/>
        <v>246.3</v>
      </c>
      <c r="F40">
        <f t="shared" si="2"/>
        <v>255.5</v>
      </c>
      <c r="G40">
        <f t="shared" si="3"/>
        <v>1071.3</v>
      </c>
      <c r="H40">
        <f t="shared" si="4"/>
        <v>372.94513671584451</v>
      </c>
      <c r="I40">
        <f t="shared" si="5"/>
        <v>186.47256835792226</v>
      </c>
    </row>
    <row r="41" spans="1:9" x14ac:dyDescent="0.25">
      <c r="A41">
        <v>17</v>
      </c>
      <c r="B41">
        <v>29.5</v>
      </c>
      <c r="C41">
        <v>91</v>
      </c>
      <c r="D41">
        <f t="shared" si="6"/>
        <v>7.7399999999999842</v>
      </c>
      <c r="E41">
        <f t="shared" si="1"/>
        <v>304.89999999999998</v>
      </c>
      <c r="F41">
        <f t="shared" si="2"/>
        <v>287.8</v>
      </c>
      <c r="G41">
        <f t="shared" si="3"/>
        <v>1200.2</v>
      </c>
      <c r="H41">
        <f t="shared" si="4"/>
        <v>433.29040492491862</v>
      </c>
      <c r="I41">
        <f t="shared" si="5"/>
        <v>216.64520246245931</v>
      </c>
    </row>
    <row r="42" spans="1:9" x14ac:dyDescent="0.25">
      <c r="A42">
        <v>30</v>
      </c>
      <c r="B42">
        <v>31</v>
      </c>
      <c r="C42">
        <v>108.5</v>
      </c>
      <c r="D42">
        <f t="shared" si="6"/>
        <v>7.7599999999999838</v>
      </c>
      <c r="E42">
        <f t="shared" si="1"/>
        <v>391.9</v>
      </c>
      <c r="F42">
        <f t="shared" si="2"/>
        <v>335.7</v>
      </c>
      <c r="G42">
        <f t="shared" si="3"/>
        <v>1372.5</v>
      </c>
      <c r="H42">
        <f t="shared" si="4"/>
        <v>442.40676983970309</v>
      </c>
      <c r="I42">
        <f t="shared" si="5"/>
        <v>221.20338491985154</v>
      </c>
    </row>
    <row r="43" spans="1:9" x14ac:dyDescent="0.25">
      <c r="A43">
        <v>29</v>
      </c>
      <c r="B43">
        <v>30.5</v>
      </c>
      <c r="C43">
        <v>121.5</v>
      </c>
      <c r="D43">
        <f t="shared" si="6"/>
        <v>7.7799999999999834</v>
      </c>
      <c r="E43">
        <f t="shared" si="1"/>
        <v>569.29999999999995</v>
      </c>
      <c r="F43">
        <f t="shared" si="2"/>
        <v>413</v>
      </c>
      <c r="G43">
        <f t="shared" si="3"/>
        <v>1648.6</v>
      </c>
      <c r="H43">
        <f t="shared" si="4"/>
        <v>567.2633206897832</v>
      </c>
      <c r="I43">
        <f t="shared" si="5"/>
        <v>283.6316603448916</v>
      </c>
    </row>
    <row r="44" spans="1:9" x14ac:dyDescent="0.25">
      <c r="A44">
        <v>82</v>
      </c>
      <c r="B44">
        <v>38</v>
      </c>
      <c r="C44">
        <v>181</v>
      </c>
      <c r="D44">
        <f t="shared" si="6"/>
        <v>7.7999999999999829</v>
      </c>
      <c r="E44">
        <f t="shared" si="1"/>
        <v>1056.5</v>
      </c>
      <c r="F44">
        <f t="shared" si="2"/>
        <v>551.5</v>
      </c>
      <c r="G44">
        <f t="shared" si="3"/>
        <v>2343.1999999999998</v>
      </c>
      <c r="H44">
        <f t="shared" si="4"/>
        <v>759.75321651178297</v>
      </c>
      <c r="I44">
        <f t="shared" si="5"/>
        <v>379.87660825589148</v>
      </c>
    </row>
    <row r="45" spans="1:9" x14ac:dyDescent="0.25">
      <c r="A45">
        <v>121.5</v>
      </c>
      <c r="B45">
        <v>50.5</v>
      </c>
      <c r="C45">
        <v>227</v>
      </c>
      <c r="D45">
        <f t="shared" si="6"/>
        <v>7.8199999999999825</v>
      </c>
      <c r="E45">
        <f t="shared" si="1"/>
        <v>1922.4</v>
      </c>
      <c r="F45">
        <f t="shared" si="2"/>
        <v>848.8</v>
      </c>
      <c r="G45">
        <f t="shared" si="3"/>
        <v>3512.7</v>
      </c>
      <c r="H45">
        <f t="shared" si="4"/>
        <v>1076.3434976809212</v>
      </c>
      <c r="I45">
        <f t="shared" si="5"/>
        <v>538.17174884046062</v>
      </c>
    </row>
    <row r="46" spans="1:9" x14ac:dyDescent="0.25">
      <c r="A46">
        <v>176</v>
      </c>
      <c r="B46">
        <v>92</v>
      </c>
      <c r="C46">
        <v>318.5</v>
      </c>
      <c r="D46">
        <f t="shared" si="6"/>
        <v>7.8399999999999821</v>
      </c>
      <c r="E46">
        <f t="shared" si="1"/>
        <v>3389.3</v>
      </c>
      <c r="F46">
        <f t="shared" si="2"/>
        <v>1540.1</v>
      </c>
      <c r="G46">
        <f t="shared" si="3"/>
        <v>5761.3</v>
      </c>
      <c r="H46">
        <f t="shared" si="4"/>
        <v>1738.5842875742328</v>
      </c>
      <c r="I46">
        <f t="shared" si="5"/>
        <v>869.2921437871164</v>
      </c>
    </row>
    <row r="47" spans="1:9" x14ac:dyDescent="0.25">
      <c r="A47">
        <v>349.5</v>
      </c>
      <c r="B47">
        <v>125</v>
      </c>
      <c r="C47">
        <v>555</v>
      </c>
      <c r="D47">
        <f t="shared" si="6"/>
        <v>7.8599999999999817</v>
      </c>
      <c r="E47">
        <f t="shared" si="1"/>
        <v>8031</v>
      </c>
      <c r="F47">
        <f t="shared" si="2"/>
        <v>2752.5</v>
      </c>
      <c r="G47">
        <f t="shared" si="3"/>
        <v>11876.3</v>
      </c>
      <c r="H47">
        <f t="shared" si="4"/>
        <v>3536.4242816720944</v>
      </c>
      <c r="I47">
        <f t="shared" si="5"/>
        <v>1768.2121408360472</v>
      </c>
    </row>
    <row r="48" spans="1:9" x14ac:dyDescent="0.25">
      <c r="A48">
        <v>1131</v>
      </c>
      <c r="B48">
        <v>288</v>
      </c>
      <c r="C48">
        <v>1517.5</v>
      </c>
      <c r="D48">
        <f t="shared" si="6"/>
        <v>7.8799999999999812</v>
      </c>
      <c r="E48">
        <f t="shared" si="1"/>
        <v>23684.9</v>
      </c>
      <c r="F48">
        <f t="shared" si="2"/>
        <v>5946.7</v>
      </c>
      <c r="G48">
        <f t="shared" si="3"/>
        <v>31322.5</v>
      </c>
      <c r="H48">
        <f t="shared" si="4"/>
        <v>9911.7299574796725</v>
      </c>
      <c r="I48">
        <f t="shared" si="5"/>
        <v>4955.8649787398363</v>
      </c>
    </row>
    <row r="49" spans="1:9" x14ac:dyDescent="0.25">
      <c r="A49">
        <v>1046</v>
      </c>
      <c r="B49">
        <v>571</v>
      </c>
      <c r="C49">
        <v>1730</v>
      </c>
      <c r="D49">
        <f t="shared" si="6"/>
        <v>7.8999999999999808</v>
      </c>
      <c r="E49">
        <f t="shared" si="1"/>
        <v>22873.1</v>
      </c>
      <c r="F49">
        <f t="shared" si="2"/>
        <v>17109.400000000001</v>
      </c>
      <c r="G49">
        <f t="shared" si="3"/>
        <v>42618.7</v>
      </c>
      <c r="H49">
        <f t="shared" si="4"/>
        <v>12812.304430702536</v>
      </c>
      <c r="I49">
        <f t="shared" si="5"/>
        <v>6406.1522153512678</v>
      </c>
    </row>
    <row r="50" spans="1:9" x14ac:dyDescent="0.25">
      <c r="A50">
        <v>952.5</v>
      </c>
      <c r="B50">
        <v>1149</v>
      </c>
      <c r="C50">
        <v>2294.5</v>
      </c>
      <c r="D50">
        <f t="shared" si="6"/>
        <v>7.9199999999999804</v>
      </c>
      <c r="E50">
        <f t="shared" si="1"/>
        <v>21546</v>
      </c>
      <c r="F50">
        <f t="shared" si="2"/>
        <v>28722.799999999999</v>
      </c>
      <c r="G50">
        <f t="shared" si="3"/>
        <v>54662.3</v>
      </c>
      <c r="H50">
        <f t="shared" si="4"/>
        <v>16739.217830442372</v>
      </c>
      <c r="I50">
        <f t="shared" si="5"/>
        <v>8369.6089152211862</v>
      </c>
    </row>
    <row r="51" spans="1:9" x14ac:dyDescent="0.25">
      <c r="A51">
        <v>1079</v>
      </c>
      <c r="B51">
        <v>1504.5</v>
      </c>
      <c r="C51">
        <v>2942</v>
      </c>
      <c r="D51">
        <f t="shared" si="6"/>
        <v>7.93999999999998</v>
      </c>
      <c r="E51">
        <f t="shared" si="1"/>
        <v>26399</v>
      </c>
      <c r="F51">
        <f t="shared" si="2"/>
        <v>38097.599999999999</v>
      </c>
      <c r="G51">
        <f t="shared" si="3"/>
        <v>74649.8</v>
      </c>
      <c r="H51">
        <f t="shared" si="4"/>
        <v>24311.075299130636</v>
      </c>
      <c r="I51">
        <f t="shared" si="5"/>
        <v>12155.537649565318</v>
      </c>
    </row>
    <row r="52" spans="1:9" x14ac:dyDescent="0.25">
      <c r="A52">
        <v>1013.5</v>
      </c>
      <c r="B52">
        <v>1544</v>
      </c>
      <c r="C52">
        <v>3224.5</v>
      </c>
      <c r="D52">
        <f t="shared" si="6"/>
        <v>7.9599999999999795</v>
      </c>
      <c r="E52">
        <f t="shared" si="1"/>
        <v>26306.2</v>
      </c>
      <c r="F52">
        <f t="shared" si="2"/>
        <v>41489.199999999997</v>
      </c>
      <c r="G52">
        <f t="shared" si="3"/>
        <v>86907</v>
      </c>
      <c r="H52">
        <f t="shared" si="4"/>
        <v>27136.71081072649</v>
      </c>
      <c r="I52">
        <f t="shared" si="5"/>
        <v>13568.355405363245</v>
      </c>
    </row>
    <row r="53" spans="1:9" x14ac:dyDescent="0.25">
      <c r="A53">
        <v>964</v>
      </c>
      <c r="B53">
        <v>1537.5</v>
      </c>
      <c r="C53">
        <v>3351</v>
      </c>
      <c r="D53">
        <f t="shared" si="6"/>
        <v>7.9799999999999791</v>
      </c>
      <c r="E53">
        <f t="shared" si="1"/>
        <v>25878.1</v>
      </c>
      <c r="F53">
        <f t="shared" si="2"/>
        <v>41169.300000000003</v>
      </c>
      <c r="G53">
        <f t="shared" si="3"/>
        <v>93597.3</v>
      </c>
      <c r="H53">
        <f t="shared" si="4"/>
        <v>29390.221827590904</v>
      </c>
      <c r="I53">
        <f t="shared" si="5"/>
        <v>14695.110913795452</v>
      </c>
    </row>
    <row r="54" spans="1:9" x14ac:dyDescent="0.25">
      <c r="A54">
        <v>915.5</v>
      </c>
      <c r="B54">
        <v>1341</v>
      </c>
      <c r="C54">
        <v>3228</v>
      </c>
      <c r="D54">
        <f t="shared" si="6"/>
        <v>7.9999999999999787</v>
      </c>
      <c r="E54">
        <f t="shared" si="1"/>
        <v>26034.7</v>
      </c>
      <c r="F54">
        <f t="shared" si="2"/>
        <v>37464.1</v>
      </c>
      <c r="G54">
        <f t="shared" si="3"/>
        <v>92990.5</v>
      </c>
      <c r="H54">
        <f t="shared" si="4"/>
        <v>29830.667468647094</v>
      </c>
      <c r="I54">
        <f t="shared" si="5"/>
        <v>14915.333734323547</v>
      </c>
    </row>
    <row r="55" spans="1:9" x14ac:dyDescent="0.25">
      <c r="A55">
        <v>3</v>
      </c>
      <c r="B55">
        <v>0</v>
      </c>
      <c r="C55">
        <v>10</v>
      </c>
    </row>
    <row r="56" spans="1:9" x14ac:dyDescent="0.25">
      <c r="A56">
        <v>0</v>
      </c>
      <c r="B56">
        <v>2</v>
      </c>
      <c r="C56">
        <v>7.5</v>
      </c>
    </row>
    <row r="57" spans="1:9" x14ac:dyDescent="0.25">
      <c r="A57">
        <v>1</v>
      </c>
      <c r="B57">
        <v>4</v>
      </c>
      <c r="C57">
        <v>9.5</v>
      </c>
    </row>
    <row r="58" spans="1:9" x14ac:dyDescent="0.25">
      <c r="A58">
        <v>0</v>
      </c>
      <c r="B58">
        <v>2</v>
      </c>
      <c r="C58">
        <v>3</v>
      </c>
    </row>
    <row r="59" spans="1:9" x14ac:dyDescent="0.25">
      <c r="A59">
        <v>0</v>
      </c>
      <c r="B59">
        <v>2</v>
      </c>
      <c r="C59">
        <v>8</v>
      </c>
    </row>
    <row r="60" spans="1:9" x14ac:dyDescent="0.25">
      <c r="A60">
        <v>0</v>
      </c>
      <c r="B60">
        <v>0</v>
      </c>
      <c r="C60">
        <v>4</v>
      </c>
    </row>
    <row r="61" spans="1:9" x14ac:dyDescent="0.25">
      <c r="A61">
        <v>0</v>
      </c>
      <c r="B61">
        <v>1</v>
      </c>
      <c r="C61">
        <v>4.5</v>
      </c>
    </row>
    <row r="62" spans="1:9" x14ac:dyDescent="0.25">
      <c r="A62">
        <v>3</v>
      </c>
      <c r="B62">
        <v>3</v>
      </c>
      <c r="C62">
        <v>14</v>
      </c>
    </row>
    <row r="63" spans="1:9" x14ac:dyDescent="0.25">
      <c r="A63">
        <v>3</v>
      </c>
      <c r="B63">
        <v>3</v>
      </c>
      <c r="C63">
        <v>9</v>
      </c>
    </row>
    <row r="64" spans="1:9" x14ac:dyDescent="0.25">
      <c r="A64">
        <v>0</v>
      </c>
      <c r="B64">
        <v>2</v>
      </c>
      <c r="C64">
        <v>5</v>
      </c>
    </row>
    <row r="65" spans="1:3" x14ac:dyDescent="0.25">
      <c r="A65">
        <v>2</v>
      </c>
      <c r="B65">
        <v>3</v>
      </c>
      <c r="C65">
        <v>7</v>
      </c>
    </row>
    <row r="66" spans="1:3" x14ac:dyDescent="0.25">
      <c r="A66">
        <v>1</v>
      </c>
      <c r="B66">
        <v>1</v>
      </c>
      <c r="C66">
        <v>6</v>
      </c>
    </row>
    <row r="67" spans="1:3" x14ac:dyDescent="0.25">
      <c r="A67">
        <v>1</v>
      </c>
      <c r="B67">
        <v>1</v>
      </c>
      <c r="C67">
        <v>7</v>
      </c>
    </row>
    <row r="68" spans="1:3" x14ac:dyDescent="0.25">
      <c r="A68">
        <v>2</v>
      </c>
      <c r="B68">
        <v>1</v>
      </c>
      <c r="C68">
        <v>5</v>
      </c>
    </row>
    <row r="69" spans="1:3" x14ac:dyDescent="0.25">
      <c r="A69">
        <v>0</v>
      </c>
      <c r="B69">
        <v>0</v>
      </c>
      <c r="C69">
        <v>4</v>
      </c>
    </row>
    <row r="70" spans="1:3" x14ac:dyDescent="0.25">
      <c r="A70">
        <v>0</v>
      </c>
      <c r="B70">
        <v>1</v>
      </c>
      <c r="C70">
        <v>3</v>
      </c>
    </row>
    <row r="71" spans="1:3" x14ac:dyDescent="0.25">
      <c r="A71">
        <v>0</v>
      </c>
      <c r="B71">
        <v>2</v>
      </c>
      <c r="C71">
        <v>6</v>
      </c>
    </row>
    <row r="72" spans="1:3" x14ac:dyDescent="0.25">
      <c r="A72">
        <v>1</v>
      </c>
      <c r="B72">
        <v>0</v>
      </c>
      <c r="C72">
        <v>3.5</v>
      </c>
    </row>
    <row r="73" spans="1:3" x14ac:dyDescent="0.25">
      <c r="A73">
        <v>1</v>
      </c>
      <c r="B73">
        <v>0</v>
      </c>
      <c r="C73">
        <v>3</v>
      </c>
    </row>
    <row r="74" spans="1:3" x14ac:dyDescent="0.25">
      <c r="A74">
        <v>1</v>
      </c>
      <c r="B74">
        <v>0</v>
      </c>
      <c r="C74">
        <v>4</v>
      </c>
    </row>
    <row r="75" spans="1:3" x14ac:dyDescent="0.25">
      <c r="A75">
        <v>2</v>
      </c>
      <c r="B75">
        <v>5</v>
      </c>
      <c r="C75">
        <v>11</v>
      </c>
    </row>
    <row r="76" spans="1:3" x14ac:dyDescent="0.25">
      <c r="A76">
        <v>2</v>
      </c>
      <c r="B76">
        <v>1</v>
      </c>
      <c r="C76">
        <v>6</v>
      </c>
    </row>
    <row r="77" spans="1:3" x14ac:dyDescent="0.25">
      <c r="A77">
        <v>3</v>
      </c>
      <c r="B77">
        <v>2</v>
      </c>
      <c r="C77">
        <v>9</v>
      </c>
    </row>
    <row r="78" spans="1:3" x14ac:dyDescent="0.25">
      <c r="A78">
        <v>2</v>
      </c>
      <c r="B78">
        <v>1</v>
      </c>
      <c r="C78">
        <v>4</v>
      </c>
    </row>
    <row r="79" spans="1:3" x14ac:dyDescent="0.25">
      <c r="A79">
        <v>5</v>
      </c>
      <c r="B79">
        <v>0</v>
      </c>
      <c r="C79">
        <v>6</v>
      </c>
    </row>
    <row r="80" spans="1:3" x14ac:dyDescent="0.25">
      <c r="A80">
        <v>3</v>
      </c>
      <c r="B80">
        <v>6</v>
      </c>
      <c r="C80">
        <v>10.5</v>
      </c>
    </row>
    <row r="81" spans="1:3" x14ac:dyDescent="0.25">
      <c r="A81">
        <v>2</v>
      </c>
      <c r="B81">
        <v>5</v>
      </c>
      <c r="C81">
        <v>16</v>
      </c>
    </row>
    <row r="82" spans="1:3" x14ac:dyDescent="0.25">
      <c r="A82">
        <v>2</v>
      </c>
      <c r="B82">
        <v>7</v>
      </c>
      <c r="C82">
        <v>18</v>
      </c>
    </row>
    <row r="83" spans="1:3" x14ac:dyDescent="0.25">
      <c r="A83">
        <v>3</v>
      </c>
      <c r="B83">
        <v>4</v>
      </c>
      <c r="C83">
        <v>14</v>
      </c>
    </row>
    <row r="84" spans="1:3" x14ac:dyDescent="0.25">
      <c r="A84">
        <v>4</v>
      </c>
      <c r="B84">
        <v>4</v>
      </c>
      <c r="C84">
        <v>12</v>
      </c>
    </row>
    <row r="85" spans="1:3" x14ac:dyDescent="0.25">
      <c r="A85">
        <v>5</v>
      </c>
      <c r="B85">
        <v>6</v>
      </c>
      <c r="C85">
        <v>19</v>
      </c>
    </row>
    <row r="86" spans="1:3" x14ac:dyDescent="0.25">
      <c r="A86">
        <v>0</v>
      </c>
      <c r="B86">
        <v>3</v>
      </c>
      <c r="C86">
        <v>5</v>
      </c>
    </row>
    <row r="87" spans="1:3" x14ac:dyDescent="0.25">
      <c r="A87">
        <v>6</v>
      </c>
      <c r="B87">
        <v>2</v>
      </c>
      <c r="C87">
        <v>14</v>
      </c>
    </row>
    <row r="88" spans="1:3" x14ac:dyDescent="0.25">
      <c r="A88">
        <v>2</v>
      </c>
      <c r="B88">
        <v>1</v>
      </c>
      <c r="C88">
        <v>9.5</v>
      </c>
    </row>
    <row r="89" spans="1:3" x14ac:dyDescent="0.25">
      <c r="A89">
        <v>0</v>
      </c>
      <c r="B89">
        <v>1</v>
      </c>
      <c r="C89">
        <v>10.5</v>
      </c>
    </row>
    <row r="90" spans="1:3" x14ac:dyDescent="0.25">
      <c r="A90">
        <v>2</v>
      </c>
      <c r="B90">
        <v>5</v>
      </c>
      <c r="C90">
        <v>10.5</v>
      </c>
    </row>
    <row r="91" spans="1:3" x14ac:dyDescent="0.25">
      <c r="A91">
        <v>0</v>
      </c>
      <c r="B91">
        <v>0</v>
      </c>
      <c r="C91">
        <v>4</v>
      </c>
    </row>
    <row r="92" spans="1:3" x14ac:dyDescent="0.25">
      <c r="A92">
        <v>1</v>
      </c>
      <c r="B92">
        <v>1</v>
      </c>
      <c r="C92">
        <v>11.5</v>
      </c>
    </row>
    <row r="93" spans="1:3" x14ac:dyDescent="0.25">
      <c r="A93">
        <v>3</v>
      </c>
      <c r="B93">
        <v>3</v>
      </c>
      <c r="C93">
        <v>8.5</v>
      </c>
    </row>
    <row r="94" spans="1:3" x14ac:dyDescent="0.25">
      <c r="A94">
        <v>1</v>
      </c>
      <c r="B94">
        <v>1</v>
      </c>
      <c r="C94">
        <v>4.5</v>
      </c>
    </row>
    <row r="95" spans="1:3" x14ac:dyDescent="0.25">
      <c r="A95">
        <v>0</v>
      </c>
      <c r="B95">
        <v>3</v>
      </c>
      <c r="C95">
        <v>9</v>
      </c>
    </row>
    <row r="96" spans="1:3" x14ac:dyDescent="0.25">
      <c r="A96">
        <v>4</v>
      </c>
      <c r="B96">
        <v>2</v>
      </c>
      <c r="C96">
        <v>12.5</v>
      </c>
    </row>
    <row r="97" spans="1:3" x14ac:dyDescent="0.25">
      <c r="A97">
        <v>8</v>
      </c>
      <c r="B97">
        <v>2</v>
      </c>
      <c r="C97">
        <v>10.5</v>
      </c>
    </row>
    <row r="98" spans="1:3" x14ac:dyDescent="0.25">
      <c r="A98">
        <v>8</v>
      </c>
      <c r="B98">
        <v>8</v>
      </c>
      <c r="C98">
        <v>21.5</v>
      </c>
    </row>
    <row r="99" spans="1:3" x14ac:dyDescent="0.25">
      <c r="A99">
        <v>35</v>
      </c>
      <c r="B99">
        <v>6</v>
      </c>
      <c r="C99">
        <v>43</v>
      </c>
    </row>
    <row r="100" spans="1:3" x14ac:dyDescent="0.25">
      <c r="A100">
        <v>25</v>
      </c>
      <c r="B100">
        <v>22</v>
      </c>
      <c r="C100">
        <v>52.5</v>
      </c>
    </row>
    <row r="101" spans="1:3" x14ac:dyDescent="0.25">
      <c r="A101">
        <v>28</v>
      </c>
      <c r="B101">
        <v>29</v>
      </c>
      <c r="C101">
        <v>68</v>
      </c>
    </row>
    <row r="102" spans="1:3" x14ac:dyDescent="0.25">
      <c r="A102">
        <v>43</v>
      </c>
      <c r="B102">
        <v>43</v>
      </c>
      <c r="C102">
        <v>101.5</v>
      </c>
    </row>
    <row r="103" spans="1:3" x14ac:dyDescent="0.25">
      <c r="A103">
        <v>31</v>
      </c>
      <c r="B103">
        <v>56</v>
      </c>
      <c r="C103">
        <v>113.5</v>
      </c>
    </row>
    <row r="104" spans="1:3" x14ac:dyDescent="0.25">
      <c r="A104">
        <v>27</v>
      </c>
      <c r="B104">
        <v>48</v>
      </c>
      <c r="C104">
        <v>105</v>
      </c>
    </row>
    <row r="105" spans="1:3" x14ac:dyDescent="0.25">
      <c r="A105">
        <v>27</v>
      </c>
      <c r="B105">
        <v>41</v>
      </c>
      <c r="C105">
        <v>102.5</v>
      </c>
    </row>
    <row r="106" spans="1:3" x14ac:dyDescent="0.25">
      <c r="A106">
        <v>26</v>
      </c>
      <c r="B106">
        <v>42</v>
      </c>
      <c r="C106">
        <v>290</v>
      </c>
    </row>
    <row r="107" spans="1:3" x14ac:dyDescent="0.25">
      <c r="A107">
        <v>31</v>
      </c>
      <c r="B107">
        <v>49</v>
      </c>
      <c r="C107">
        <v>298</v>
      </c>
    </row>
    <row r="108" spans="1:3" x14ac:dyDescent="0.25">
      <c r="A108">
        <v>21</v>
      </c>
      <c r="B108">
        <v>65</v>
      </c>
      <c r="C108">
        <v>325</v>
      </c>
    </row>
    <row r="109" spans="1:3" x14ac:dyDescent="0.25">
      <c r="A109">
        <v>29</v>
      </c>
      <c r="B109">
        <v>38</v>
      </c>
      <c r="C109">
        <v>259</v>
      </c>
    </row>
    <row r="110" spans="1:3" x14ac:dyDescent="0.25">
      <c r="A110">
        <v>19</v>
      </c>
      <c r="B110">
        <v>49</v>
      </c>
      <c r="C110">
        <v>301</v>
      </c>
    </row>
    <row r="111" spans="1:3" x14ac:dyDescent="0.25">
      <c r="A111">
        <v>31.5</v>
      </c>
      <c r="B111">
        <v>56</v>
      </c>
      <c r="C111">
        <v>289</v>
      </c>
    </row>
    <row r="112" spans="1:3" x14ac:dyDescent="0.25">
      <c r="A112">
        <v>24</v>
      </c>
      <c r="B112">
        <v>52</v>
      </c>
      <c r="C112">
        <v>299</v>
      </c>
    </row>
    <row r="113" spans="1:3" x14ac:dyDescent="0.25">
      <c r="A113">
        <v>34</v>
      </c>
      <c r="B113">
        <v>49</v>
      </c>
      <c r="C113">
        <v>304</v>
      </c>
    </row>
    <row r="114" spans="1:3" x14ac:dyDescent="0.25">
      <c r="A114">
        <v>35</v>
      </c>
      <c r="B114">
        <v>52</v>
      </c>
      <c r="C114">
        <v>345</v>
      </c>
    </row>
    <row r="115" spans="1:3" x14ac:dyDescent="0.25">
      <c r="A115">
        <v>33</v>
      </c>
      <c r="B115">
        <v>42</v>
      </c>
      <c r="C115">
        <v>328</v>
      </c>
    </row>
    <row r="116" spans="1:3" x14ac:dyDescent="0.25">
      <c r="A116">
        <v>27</v>
      </c>
      <c r="B116">
        <v>55</v>
      </c>
      <c r="C116">
        <v>297.5</v>
      </c>
    </row>
    <row r="117" spans="1:3" x14ac:dyDescent="0.25">
      <c r="A117">
        <v>39</v>
      </c>
      <c r="B117">
        <v>72</v>
      </c>
      <c r="C117">
        <v>372</v>
      </c>
    </row>
    <row r="118" spans="1:3" x14ac:dyDescent="0.25">
      <c r="A118">
        <v>36</v>
      </c>
      <c r="B118">
        <v>67</v>
      </c>
      <c r="C118">
        <v>359</v>
      </c>
    </row>
    <row r="119" spans="1:3" x14ac:dyDescent="0.25">
      <c r="A119">
        <v>28</v>
      </c>
      <c r="B119">
        <v>55</v>
      </c>
      <c r="C119">
        <v>330.5</v>
      </c>
    </row>
    <row r="120" spans="1:3" x14ac:dyDescent="0.25">
      <c r="A120">
        <v>29</v>
      </c>
      <c r="B120">
        <v>50</v>
      </c>
      <c r="C120">
        <v>335</v>
      </c>
    </row>
    <row r="121" spans="1:3" x14ac:dyDescent="0.25">
      <c r="A121">
        <v>27</v>
      </c>
      <c r="B121">
        <v>47</v>
      </c>
      <c r="C121">
        <v>339.5</v>
      </c>
    </row>
    <row r="122" spans="1:3" x14ac:dyDescent="0.25">
      <c r="A122">
        <v>39</v>
      </c>
      <c r="B122">
        <v>53</v>
      </c>
      <c r="C122">
        <v>361.5</v>
      </c>
    </row>
    <row r="123" spans="1:3" x14ac:dyDescent="0.25">
      <c r="A123">
        <v>36</v>
      </c>
      <c r="B123">
        <v>58</v>
      </c>
      <c r="C123">
        <v>363</v>
      </c>
    </row>
    <row r="124" spans="1:3" x14ac:dyDescent="0.25">
      <c r="A124">
        <v>27</v>
      </c>
      <c r="B124">
        <v>67</v>
      </c>
      <c r="C124">
        <v>368.5</v>
      </c>
    </row>
    <row r="125" spans="1:3" x14ac:dyDescent="0.25">
      <c r="A125">
        <v>43</v>
      </c>
      <c r="B125">
        <v>73</v>
      </c>
      <c r="C125">
        <v>389</v>
      </c>
    </row>
    <row r="126" spans="1:3" x14ac:dyDescent="0.25">
      <c r="A126">
        <v>79</v>
      </c>
      <c r="B126">
        <v>61</v>
      </c>
      <c r="C126">
        <v>437</v>
      </c>
    </row>
    <row r="127" spans="1:3" x14ac:dyDescent="0.25">
      <c r="A127">
        <v>140</v>
      </c>
      <c r="B127">
        <v>80</v>
      </c>
      <c r="C127">
        <v>562.5</v>
      </c>
    </row>
    <row r="128" spans="1:3" x14ac:dyDescent="0.25">
      <c r="A128">
        <v>117</v>
      </c>
      <c r="B128">
        <v>131</v>
      </c>
      <c r="C128">
        <v>542</v>
      </c>
    </row>
    <row r="129" spans="1:3" x14ac:dyDescent="0.25">
      <c r="A129">
        <v>83</v>
      </c>
      <c r="B129">
        <v>171</v>
      </c>
      <c r="C129">
        <v>544.5</v>
      </c>
    </row>
    <row r="130" spans="1:3" x14ac:dyDescent="0.25">
      <c r="A130">
        <v>81</v>
      </c>
      <c r="B130">
        <v>161</v>
      </c>
      <c r="C130">
        <v>571</v>
      </c>
    </row>
    <row r="131" spans="1:3" x14ac:dyDescent="0.25">
      <c r="A131">
        <v>98</v>
      </c>
      <c r="B131">
        <v>183</v>
      </c>
      <c r="C131">
        <v>643</v>
      </c>
    </row>
    <row r="132" spans="1:3" x14ac:dyDescent="0.25">
      <c r="A132">
        <v>98</v>
      </c>
      <c r="B132">
        <v>174</v>
      </c>
      <c r="C132">
        <v>680</v>
      </c>
    </row>
    <row r="133" spans="1:3" x14ac:dyDescent="0.25">
      <c r="A133">
        <v>110</v>
      </c>
      <c r="B133">
        <v>171</v>
      </c>
      <c r="C133">
        <v>704</v>
      </c>
    </row>
    <row r="134" spans="1:3" x14ac:dyDescent="0.25">
      <c r="A134">
        <v>121.5</v>
      </c>
      <c r="B134">
        <v>196</v>
      </c>
      <c r="C134">
        <v>772</v>
      </c>
    </row>
    <row r="135" spans="1:3" x14ac:dyDescent="0.25">
      <c r="A135">
        <v>178</v>
      </c>
      <c r="B135">
        <v>181</v>
      </c>
      <c r="C135">
        <v>841</v>
      </c>
    </row>
    <row r="136" spans="1:3" x14ac:dyDescent="0.25">
      <c r="A136">
        <v>160</v>
      </c>
      <c r="B136">
        <v>207.5</v>
      </c>
      <c r="C136">
        <v>827</v>
      </c>
    </row>
    <row r="137" spans="1:3" x14ac:dyDescent="0.25">
      <c r="A137">
        <v>158</v>
      </c>
      <c r="B137">
        <v>211</v>
      </c>
      <c r="C137">
        <v>829</v>
      </c>
    </row>
    <row r="138" spans="1:3" x14ac:dyDescent="0.25">
      <c r="A138">
        <v>138</v>
      </c>
      <c r="B138">
        <v>209</v>
      </c>
      <c r="C138">
        <v>812.5</v>
      </c>
    </row>
    <row r="139" spans="1:3" x14ac:dyDescent="0.25">
      <c r="A139">
        <v>142.5</v>
      </c>
      <c r="B139">
        <v>227.5</v>
      </c>
      <c r="C139">
        <v>877</v>
      </c>
    </row>
    <row r="140" spans="1:3" x14ac:dyDescent="0.25">
      <c r="A140">
        <v>186</v>
      </c>
      <c r="B140">
        <v>234.5</v>
      </c>
      <c r="C140">
        <v>926.5</v>
      </c>
    </row>
    <row r="141" spans="1:3" x14ac:dyDescent="0.25">
      <c r="A141">
        <v>214.5</v>
      </c>
      <c r="B141">
        <v>252.5</v>
      </c>
      <c r="C141">
        <v>1057.5</v>
      </c>
    </row>
    <row r="142" spans="1:3" x14ac:dyDescent="0.25">
      <c r="A142">
        <v>288</v>
      </c>
      <c r="B142">
        <v>287.5</v>
      </c>
      <c r="C142">
        <v>1184.5</v>
      </c>
    </row>
    <row r="143" spans="1:3" x14ac:dyDescent="0.25">
      <c r="A143">
        <v>381.5</v>
      </c>
      <c r="B143">
        <v>343</v>
      </c>
      <c r="C143">
        <v>1350</v>
      </c>
    </row>
    <row r="144" spans="1:3" x14ac:dyDescent="0.25">
      <c r="A144">
        <v>420</v>
      </c>
      <c r="B144">
        <v>400.5</v>
      </c>
      <c r="C144">
        <v>1494</v>
      </c>
    </row>
    <row r="145" spans="1:3" x14ac:dyDescent="0.25">
      <c r="A145">
        <v>583</v>
      </c>
      <c r="B145">
        <v>442.5</v>
      </c>
      <c r="C145">
        <v>1807</v>
      </c>
    </row>
    <row r="146" spans="1:3" x14ac:dyDescent="0.25">
      <c r="A146">
        <v>1183</v>
      </c>
      <c r="B146">
        <v>630</v>
      </c>
      <c r="C146">
        <v>2590.5</v>
      </c>
    </row>
    <row r="147" spans="1:3" x14ac:dyDescent="0.25">
      <c r="A147">
        <v>2045.5</v>
      </c>
      <c r="B147">
        <v>886</v>
      </c>
      <c r="C147">
        <v>3706</v>
      </c>
    </row>
    <row r="148" spans="1:3" x14ac:dyDescent="0.25">
      <c r="A148">
        <v>3590</v>
      </c>
      <c r="B148">
        <v>1686</v>
      </c>
      <c r="C148">
        <v>6136</v>
      </c>
    </row>
    <row r="149" spans="1:3" x14ac:dyDescent="0.25">
      <c r="A149">
        <v>9166</v>
      </c>
      <c r="B149">
        <v>3056.5</v>
      </c>
      <c r="C149">
        <v>13406.5</v>
      </c>
    </row>
    <row r="150" spans="1:3" x14ac:dyDescent="0.25">
      <c r="A150">
        <v>25780.5</v>
      </c>
      <c r="B150">
        <v>7394.5</v>
      </c>
      <c r="C150">
        <v>35148</v>
      </c>
    </row>
    <row r="151" spans="1:3" x14ac:dyDescent="0.25">
      <c r="A151">
        <v>23837</v>
      </c>
      <c r="B151">
        <v>20296.5</v>
      </c>
      <c r="C151">
        <v>47175</v>
      </c>
    </row>
    <row r="152" spans="1:3" x14ac:dyDescent="0.25">
      <c r="A152">
        <v>22751</v>
      </c>
      <c r="B152">
        <v>30518</v>
      </c>
      <c r="C152">
        <v>58086.5</v>
      </c>
    </row>
    <row r="153" spans="1:3" x14ac:dyDescent="0.25">
      <c r="A153">
        <v>27804.5</v>
      </c>
      <c r="B153">
        <v>40489</v>
      </c>
      <c r="C153">
        <v>79360.5</v>
      </c>
    </row>
    <row r="154" spans="1:3" x14ac:dyDescent="0.25">
      <c r="A154">
        <v>27563.5</v>
      </c>
      <c r="B154">
        <v>43613.5</v>
      </c>
      <c r="C154">
        <v>91784.5</v>
      </c>
    </row>
    <row r="155" spans="1:3" x14ac:dyDescent="0.25">
      <c r="A155">
        <v>27525</v>
      </c>
      <c r="B155">
        <v>43616.5</v>
      </c>
      <c r="C155">
        <v>99763</v>
      </c>
    </row>
    <row r="156" spans="1:3" x14ac:dyDescent="0.25">
      <c r="A156">
        <v>27595.5</v>
      </c>
      <c r="B156">
        <v>39497.5</v>
      </c>
      <c r="C156">
        <v>98232.5</v>
      </c>
    </row>
    <row r="157" spans="1:3" x14ac:dyDescent="0.25">
      <c r="A157">
        <v>15</v>
      </c>
      <c r="B157">
        <v>34</v>
      </c>
      <c r="C157">
        <v>208</v>
      </c>
    </row>
    <row r="158" spans="1:3" x14ac:dyDescent="0.25">
      <c r="A158">
        <v>26</v>
      </c>
      <c r="B158">
        <v>33</v>
      </c>
      <c r="C158">
        <v>217</v>
      </c>
    </row>
    <row r="159" spans="1:3" x14ac:dyDescent="0.25">
      <c r="A159">
        <v>17.5</v>
      </c>
      <c r="B159">
        <v>40</v>
      </c>
      <c r="C159">
        <v>207.5</v>
      </c>
    </row>
    <row r="160" spans="1:3" x14ac:dyDescent="0.25">
      <c r="A160">
        <v>23</v>
      </c>
      <c r="B160">
        <v>44</v>
      </c>
      <c r="C160">
        <v>240</v>
      </c>
    </row>
    <row r="161" spans="1:3" x14ac:dyDescent="0.25">
      <c r="A161">
        <v>20</v>
      </c>
      <c r="B161">
        <v>48</v>
      </c>
      <c r="C161">
        <v>248</v>
      </c>
    </row>
    <row r="162" spans="1:3" x14ac:dyDescent="0.25">
      <c r="A162">
        <v>22</v>
      </c>
      <c r="B162">
        <v>41</v>
      </c>
      <c r="C162">
        <v>236</v>
      </c>
    </row>
    <row r="163" spans="1:3" x14ac:dyDescent="0.25">
      <c r="A163">
        <v>27</v>
      </c>
      <c r="B163">
        <v>39</v>
      </c>
      <c r="C163">
        <v>245</v>
      </c>
    </row>
    <row r="164" spans="1:3" x14ac:dyDescent="0.25">
      <c r="A164">
        <v>21</v>
      </c>
      <c r="B164">
        <v>34</v>
      </c>
      <c r="C164">
        <v>247</v>
      </c>
    </row>
    <row r="165" spans="1:3" x14ac:dyDescent="0.25">
      <c r="A165">
        <v>23</v>
      </c>
      <c r="B165">
        <v>45</v>
      </c>
      <c r="C165">
        <v>255</v>
      </c>
    </row>
    <row r="166" spans="1:3" x14ac:dyDescent="0.25">
      <c r="A166">
        <v>21</v>
      </c>
      <c r="B166">
        <v>40</v>
      </c>
      <c r="C166">
        <v>244</v>
      </c>
    </row>
    <row r="167" spans="1:3" x14ac:dyDescent="0.25">
      <c r="A167">
        <v>14</v>
      </c>
      <c r="B167">
        <v>38</v>
      </c>
      <c r="C167">
        <v>221</v>
      </c>
    </row>
    <row r="168" spans="1:3" x14ac:dyDescent="0.25">
      <c r="A168">
        <v>24</v>
      </c>
      <c r="B168">
        <v>44</v>
      </c>
      <c r="C168">
        <v>257.5</v>
      </c>
    </row>
    <row r="169" spans="1:3" x14ac:dyDescent="0.25">
      <c r="A169">
        <v>26</v>
      </c>
      <c r="B169">
        <v>40</v>
      </c>
      <c r="C169">
        <v>262</v>
      </c>
    </row>
    <row r="170" spans="1:3" x14ac:dyDescent="0.25">
      <c r="A170">
        <v>30</v>
      </c>
      <c r="B170">
        <v>35.5</v>
      </c>
      <c r="C170">
        <v>261</v>
      </c>
    </row>
    <row r="171" spans="1:3" x14ac:dyDescent="0.25">
      <c r="A171">
        <v>24.5</v>
      </c>
      <c r="B171">
        <v>42</v>
      </c>
      <c r="C171">
        <v>256.5</v>
      </c>
    </row>
    <row r="172" spans="1:3" x14ac:dyDescent="0.25">
      <c r="A172">
        <v>25</v>
      </c>
      <c r="B172">
        <v>41</v>
      </c>
      <c r="C172">
        <v>274</v>
      </c>
    </row>
    <row r="173" spans="1:3" x14ac:dyDescent="0.25">
      <c r="A173">
        <v>31</v>
      </c>
      <c r="B173">
        <v>45</v>
      </c>
      <c r="C173">
        <v>296</v>
      </c>
    </row>
    <row r="174" spans="1:3" x14ac:dyDescent="0.25">
      <c r="A174">
        <v>28</v>
      </c>
      <c r="B174">
        <v>45</v>
      </c>
      <c r="C174">
        <v>283</v>
      </c>
    </row>
    <row r="175" spans="1:3" x14ac:dyDescent="0.25">
      <c r="A175">
        <v>31</v>
      </c>
      <c r="B175">
        <v>48</v>
      </c>
      <c r="C175">
        <v>280.5</v>
      </c>
    </row>
    <row r="176" spans="1:3" x14ac:dyDescent="0.25">
      <c r="A176">
        <v>39</v>
      </c>
      <c r="B176">
        <v>51</v>
      </c>
      <c r="C176">
        <v>302.5</v>
      </c>
    </row>
    <row r="177" spans="1:3" x14ac:dyDescent="0.25">
      <c r="A177">
        <v>52</v>
      </c>
      <c r="B177">
        <v>56</v>
      </c>
      <c r="C177">
        <v>322</v>
      </c>
    </row>
    <row r="178" spans="1:3" x14ac:dyDescent="0.25">
      <c r="A178">
        <v>108</v>
      </c>
      <c r="B178">
        <v>59</v>
      </c>
      <c r="C178">
        <v>394</v>
      </c>
    </row>
    <row r="179" spans="1:3" x14ac:dyDescent="0.25">
      <c r="A179">
        <v>69</v>
      </c>
      <c r="B179">
        <v>80</v>
      </c>
      <c r="C179">
        <v>366</v>
      </c>
    </row>
    <row r="180" spans="1:3" x14ac:dyDescent="0.25">
      <c r="A180">
        <v>43</v>
      </c>
      <c r="B180">
        <v>98</v>
      </c>
      <c r="C180">
        <v>365</v>
      </c>
    </row>
    <row r="181" spans="1:3" x14ac:dyDescent="0.25">
      <c r="A181">
        <v>62</v>
      </c>
      <c r="B181">
        <v>132</v>
      </c>
      <c r="C181">
        <v>452</v>
      </c>
    </row>
    <row r="182" spans="1:3" x14ac:dyDescent="0.25">
      <c r="A182">
        <v>61</v>
      </c>
      <c r="B182">
        <v>102</v>
      </c>
      <c r="C182">
        <v>409.5</v>
      </c>
    </row>
    <row r="183" spans="1:3" x14ac:dyDescent="0.25">
      <c r="A183">
        <v>69</v>
      </c>
      <c r="B183">
        <v>110.5</v>
      </c>
      <c r="C183">
        <v>465.5</v>
      </c>
    </row>
    <row r="184" spans="1:3" x14ac:dyDescent="0.25">
      <c r="A184">
        <v>59</v>
      </c>
      <c r="B184">
        <v>100</v>
      </c>
      <c r="C184">
        <v>481</v>
      </c>
    </row>
    <row r="185" spans="1:3" x14ac:dyDescent="0.25">
      <c r="A185">
        <v>63</v>
      </c>
      <c r="B185">
        <v>113</v>
      </c>
      <c r="C185">
        <v>515</v>
      </c>
    </row>
    <row r="186" spans="1:3" x14ac:dyDescent="0.25">
      <c r="A186">
        <v>92</v>
      </c>
      <c r="B186">
        <v>132</v>
      </c>
      <c r="C186">
        <v>520</v>
      </c>
    </row>
    <row r="187" spans="1:3" x14ac:dyDescent="0.25">
      <c r="A187">
        <v>102</v>
      </c>
      <c r="B187">
        <v>115</v>
      </c>
      <c r="C187">
        <v>537</v>
      </c>
    </row>
    <row r="188" spans="1:3" x14ac:dyDescent="0.25">
      <c r="A188">
        <v>92</v>
      </c>
      <c r="B188">
        <v>112</v>
      </c>
      <c r="C188">
        <v>540.5</v>
      </c>
    </row>
    <row r="189" spans="1:3" x14ac:dyDescent="0.25">
      <c r="A189">
        <v>110</v>
      </c>
      <c r="B189">
        <v>146</v>
      </c>
      <c r="C189">
        <v>596</v>
      </c>
    </row>
    <row r="190" spans="1:3" x14ac:dyDescent="0.25">
      <c r="A190">
        <v>101.5</v>
      </c>
      <c r="B190">
        <v>127.5</v>
      </c>
      <c r="C190">
        <v>548.5</v>
      </c>
    </row>
    <row r="191" spans="1:3" x14ac:dyDescent="0.25">
      <c r="A191">
        <v>120</v>
      </c>
      <c r="B191">
        <v>146</v>
      </c>
      <c r="C191">
        <v>645.5</v>
      </c>
    </row>
    <row r="192" spans="1:3" x14ac:dyDescent="0.25">
      <c r="A192">
        <v>144</v>
      </c>
      <c r="B192">
        <v>167</v>
      </c>
      <c r="C192">
        <v>680.5</v>
      </c>
    </row>
    <row r="193" spans="1:3" x14ac:dyDescent="0.25">
      <c r="A193">
        <v>176.5</v>
      </c>
      <c r="B193">
        <v>194</v>
      </c>
      <c r="C193">
        <v>747</v>
      </c>
    </row>
    <row r="194" spans="1:3" x14ac:dyDescent="0.25">
      <c r="A194">
        <v>223</v>
      </c>
      <c r="B194">
        <v>179.5</v>
      </c>
      <c r="C194">
        <v>840.5</v>
      </c>
    </row>
    <row r="195" spans="1:3" x14ac:dyDescent="0.25">
      <c r="A195">
        <v>303.5</v>
      </c>
      <c r="B195">
        <v>260</v>
      </c>
      <c r="C195">
        <v>1018</v>
      </c>
    </row>
    <row r="196" spans="1:3" x14ac:dyDescent="0.25">
      <c r="A196">
        <v>442</v>
      </c>
      <c r="B196">
        <v>320</v>
      </c>
      <c r="C196">
        <v>1236.5</v>
      </c>
    </row>
    <row r="197" spans="1:3" x14ac:dyDescent="0.25">
      <c r="A197">
        <v>854</v>
      </c>
      <c r="B197">
        <v>439</v>
      </c>
      <c r="C197">
        <v>1852.5</v>
      </c>
    </row>
    <row r="198" spans="1:3" x14ac:dyDescent="0.25">
      <c r="A198">
        <v>1481.5</v>
      </c>
      <c r="B198">
        <v>720.5</v>
      </c>
      <c r="C198">
        <v>2755.5</v>
      </c>
    </row>
    <row r="199" spans="1:3" x14ac:dyDescent="0.25">
      <c r="A199">
        <v>2721.5</v>
      </c>
      <c r="B199">
        <v>1205.5</v>
      </c>
      <c r="C199">
        <v>4619.5</v>
      </c>
    </row>
    <row r="200" spans="1:3" x14ac:dyDescent="0.25">
      <c r="A200">
        <v>6598.5</v>
      </c>
      <c r="B200">
        <v>2107</v>
      </c>
      <c r="C200">
        <v>9554.5</v>
      </c>
    </row>
    <row r="201" spans="1:3" x14ac:dyDescent="0.25">
      <c r="A201">
        <v>18173.5</v>
      </c>
      <c r="B201">
        <v>4511</v>
      </c>
      <c r="C201">
        <v>23954</v>
      </c>
    </row>
    <row r="202" spans="1:3" x14ac:dyDescent="0.25">
      <c r="A202">
        <v>17665</v>
      </c>
      <c r="B202">
        <v>12757</v>
      </c>
      <c r="C202">
        <v>32410.5</v>
      </c>
    </row>
    <row r="203" spans="1:3" x14ac:dyDescent="0.25">
      <c r="A203">
        <v>16596.5</v>
      </c>
      <c r="B203">
        <v>22343.5</v>
      </c>
      <c r="C203">
        <v>42425.5</v>
      </c>
    </row>
    <row r="204" spans="1:3" x14ac:dyDescent="0.25">
      <c r="A204">
        <v>19997.5</v>
      </c>
      <c r="B204">
        <v>28577</v>
      </c>
      <c r="C204">
        <v>55688.5</v>
      </c>
    </row>
    <row r="205" spans="1:3" x14ac:dyDescent="0.25">
      <c r="A205">
        <v>19822.5</v>
      </c>
      <c r="B205">
        <v>31583</v>
      </c>
      <c r="C205">
        <v>66090</v>
      </c>
    </row>
    <row r="206" spans="1:3" x14ac:dyDescent="0.25">
      <c r="A206">
        <v>19286.5</v>
      </c>
      <c r="B206">
        <v>30665.5</v>
      </c>
      <c r="C206">
        <v>70125.5</v>
      </c>
    </row>
    <row r="207" spans="1:3" x14ac:dyDescent="0.25">
      <c r="A207">
        <v>19656</v>
      </c>
      <c r="B207">
        <v>27790</v>
      </c>
      <c r="C207">
        <v>69409</v>
      </c>
    </row>
    <row r="208" spans="1:3" x14ac:dyDescent="0.25">
      <c r="A208">
        <v>15</v>
      </c>
      <c r="B208">
        <v>20</v>
      </c>
      <c r="C208">
        <v>132.5</v>
      </c>
    </row>
    <row r="209" spans="1:3" x14ac:dyDescent="0.25">
      <c r="A209">
        <v>14</v>
      </c>
      <c r="B209">
        <v>26</v>
      </c>
      <c r="C209">
        <v>131.5</v>
      </c>
    </row>
    <row r="210" spans="1:3" x14ac:dyDescent="0.25">
      <c r="A210">
        <v>20</v>
      </c>
      <c r="B210">
        <v>24</v>
      </c>
      <c r="C210">
        <v>157</v>
      </c>
    </row>
    <row r="211" spans="1:3" x14ac:dyDescent="0.25">
      <c r="A211">
        <v>16</v>
      </c>
      <c r="B211">
        <v>27</v>
      </c>
      <c r="C211">
        <v>173</v>
      </c>
    </row>
    <row r="212" spans="1:3" x14ac:dyDescent="0.25">
      <c r="A212">
        <v>17</v>
      </c>
      <c r="B212">
        <v>32</v>
      </c>
      <c r="C212">
        <v>156</v>
      </c>
    </row>
    <row r="213" spans="1:3" x14ac:dyDescent="0.25">
      <c r="A213">
        <v>19</v>
      </c>
      <c r="B213">
        <v>18</v>
      </c>
      <c r="C213">
        <v>160</v>
      </c>
    </row>
    <row r="214" spans="1:3" x14ac:dyDescent="0.25">
      <c r="A214">
        <v>17</v>
      </c>
      <c r="B214">
        <v>15</v>
      </c>
      <c r="C214">
        <v>147</v>
      </c>
    </row>
    <row r="215" spans="1:3" x14ac:dyDescent="0.25">
      <c r="A215">
        <v>17</v>
      </c>
      <c r="B215">
        <v>22</v>
      </c>
      <c r="C215">
        <v>163</v>
      </c>
    </row>
    <row r="216" spans="1:3" x14ac:dyDescent="0.25">
      <c r="A216">
        <v>15</v>
      </c>
      <c r="B216">
        <v>18</v>
      </c>
      <c r="C216">
        <v>157</v>
      </c>
    </row>
    <row r="217" spans="1:3" x14ac:dyDescent="0.25">
      <c r="A217">
        <v>13</v>
      </c>
      <c r="B217">
        <v>26</v>
      </c>
      <c r="C217">
        <v>155</v>
      </c>
    </row>
    <row r="218" spans="1:3" x14ac:dyDescent="0.25">
      <c r="A218">
        <v>15</v>
      </c>
      <c r="B218">
        <v>18</v>
      </c>
      <c r="C218">
        <v>146</v>
      </c>
    </row>
    <row r="219" spans="1:3" x14ac:dyDescent="0.25">
      <c r="A219">
        <v>22</v>
      </c>
      <c r="B219">
        <v>24</v>
      </c>
      <c r="C219">
        <v>148</v>
      </c>
    </row>
    <row r="220" spans="1:3" x14ac:dyDescent="0.25">
      <c r="A220">
        <v>16</v>
      </c>
      <c r="B220">
        <v>21</v>
      </c>
      <c r="C220">
        <v>171</v>
      </c>
    </row>
    <row r="221" spans="1:3" x14ac:dyDescent="0.25">
      <c r="A221">
        <v>18</v>
      </c>
      <c r="B221">
        <v>35</v>
      </c>
      <c r="C221">
        <v>202</v>
      </c>
    </row>
    <row r="222" spans="1:3" x14ac:dyDescent="0.25">
      <c r="A222">
        <v>17</v>
      </c>
      <c r="B222">
        <v>19</v>
      </c>
      <c r="C222">
        <v>163</v>
      </c>
    </row>
    <row r="223" spans="1:3" x14ac:dyDescent="0.25">
      <c r="A223">
        <v>16</v>
      </c>
      <c r="B223">
        <v>23</v>
      </c>
      <c r="C223">
        <v>166</v>
      </c>
    </row>
    <row r="224" spans="1:3" x14ac:dyDescent="0.25">
      <c r="A224">
        <v>21</v>
      </c>
      <c r="B224">
        <v>20</v>
      </c>
      <c r="C224">
        <v>168</v>
      </c>
    </row>
    <row r="225" spans="1:3" x14ac:dyDescent="0.25">
      <c r="A225">
        <v>7</v>
      </c>
      <c r="B225">
        <v>36</v>
      </c>
      <c r="C225">
        <v>158</v>
      </c>
    </row>
    <row r="226" spans="1:3" x14ac:dyDescent="0.25">
      <c r="A226">
        <v>22</v>
      </c>
      <c r="B226">
        <v>32</v>
      </c>
      <c r="C226">
        <v>187</v>
      </c>
    </row>
    <row r="227" spans="1:3" x14ac:dyDescent="0.25">
      <c r="A227">
        <v>19</v>
      </c>
      <c r="B227">
        <v>22</v>
      </c>
      <c r="C227">
        <v>176</v>
      </c>
    </row>
    <row r="228" spans="1:3" x14ac:dyDescent="0.25">
      <c r="A228">
        <v>33</v>
      </c>
      <c r="B228">
        <v>29</v>
      </c>
      <c r="C228">
        <v>179</v>
      </c>
    </row>
    <row r="229" spans="1:3" x14ac:dyDescent="0.25">
      <c r="A229">
        <v>55</v>
      </c>
      <c r="B229">
        <v>40</v>
      </c>
      <c r="C229">
        <v>210</v>
      </c>
    </row>
    <row r="230" spans="1:3" x14ac:dyDescent="0.25">
      <c r="A230">
        <v>45</v>
      </c>
      <c r="B230">
        <v>50.5</v>
      </c>
      <c r="C230">
        <v>220.5</v>
      </c>
    </row>
    <row r="231" spans="1:3" x14ac:dyDescent="0.25">
      <c r="A231">
        <v>36</v>
      </c>
      <c r="B231">
        <v>56</v>
      </c>
      <c r="C231">
        <v>219.5</v>
      </c>
    </row>
    <row r="232" spans="1:3" x14ac:dyDescent="0.25">
      <c r="A232">
        <v>35</v>
      </c>
      <c r="B232">
        <v>64</v>
      </c>
      <c r="C232">
        <v>257</v>
      </c>
    </row>
    <row r="233" spans="1:3" x14ac:dyDescent="0.25">
      <c r="A233">
        <v>33</v>
      </c>
      <c r="B233">
        <v>57</v>
      </c>
      <c r="C233">
        <v>230</v>
      </c>
    </row>
    <row r="234" spans="1:3" x14ac:dyDescent="0.25">
      <c r="A234">
        <v>29</v>
      </c>
      <c r="B234">
        <v>70</v>
      </c>
      <c r="C234">
        <v>238.5</v>
      </c>
    </row>
    <row r="235" spans="1:3" x14ac:dyDescent="0.25">
      <c r="A235">
        <v>43</v>
      </c>
      <c r="B235">
        <v>56.5</v>
      </c>
      <c r="C235">
        <v>265.5</v>
      </c>
    </row>
    <row r="236" spans="1:3" x14ac:dyDescent="0.25">
      <c r="A236">
        <v>49</v>
      </c>
      <c r="B236">
        <v>57</v>
      </c>
      <c r="C236">
        <v>281.5</v>
      </c>
    </row>
    <row r="237" spans="1:3" x14ac:dyDescent="0.25">
      <c r="A237">
        <v>63</v>
      </c>
      <c r="B237">
        <v>67</v>
      </c>
      <c r="C237">
        <v>347</v>
      </c>
    </row>
    <row r="238" spans="1:3" x14ac:dyDescent="0.25">
      <c r="A238">
        <v>61</v>
      </c>
      <c r="B238">
        <v>64</v>
      </c>
      <c r="C238">
        <v>278.5</v>
      </c>
    </row>
    <row r="239" spans="1:3" x14ac:dyDescent="0.25">
      <c r="A239">
        <v>47</v>
      </c>
      <c r="B239">
        <v>78</v>
      </c>
      <c r="C239">
        <v>313.5</v>
      </c>
    </row>
    <row r="240" spans="1:3" x14ac:dyDescent="0.25">
      <c r="A240">
        <v>60</v>
      </c>
      <c r="B240">
        <v>82</v>
      </c>
      <c r="C240">
        <v>332</v>
      </c>
    </row>
    <row r="241" spans="1:3" x14ac:dyDescent="0.25">
      <c r="A241">
        <v>59</v>
      </c>
      <c r="B241">
        <v>82</v>
      </c>
      <c r="C241">
        <v>308</v>
      </c>
    </row>
    <row r="242" spans="1:3" x14ac:dyDescent="0.25">
      <c r="A242">
        <v>55</v>
      </c>
      <c r="B242">
        <v>84</v>
      </c>
      <c r="C242">
        <v>351</v>
      </c>
    </row>
    <row r="243" spans="1:3" x14ac:dyDescent="0.25">
      <c r="A243">
        <v>70</v>
      </c>
      <c r="B243">
        <v>98</v>
      </c>
      <c r="C243">
        <v>361</v>
      </c>
    </row>
    <row r="244" spans="1:3" x14ac:dyDescent="0.25">
      <c r="A244">
        <v>89</v>
      </c>
      <c r="B244">
        <v>93</v>
      </c>
      <c r="C244">
        <v>419.5</v>
      </c>
    </row>
    <row r="245" spans="1:3" x14ac:dyDescent="0.25">
      <c r="A245">
        <v>118</v>
      </c>
      <c r="B245">
        <v>125</v>
      </c>
      <c r="C245">
        <v>486</v>
      </c>
    </row>
    <row r="246" spans="1:3" x14ac:dyDescent="0.25">
      <c r="A246">
        <v>136</v>
      </c>
      <c r="B246">
        <v>131</v>
      </c>
      <c r="C246">
        <v>506</v>
      </c>
    </row>
    <row r="247" spans="1:3" x14ac:dyDescent="0.25">
      <c r="A247">
        <v>236</v>
      </c>
      <c r="B247">
        <v>161</v>
      </c>
      <c r="C247">
        <v>673</v>
      </c>
    </row>
    <row r="248" spans="1:3" x14ac:dyDescent="0.25">
      <c r="A248">
        <v>447</v>
      </c>
      <c r="B248">
        <v>241</v>
      </c>
      <c r="C248">
        <v>934.5</v>
      </c>
    </row>
    <row r="249" spans="1:3" x14ac:dyDescent="0.25">
      <c r="A249">
        <v>787</v>
      </c>
      <c r="B249">
        <v>339</v>
      </c>
      <c r="C249">
        <v>1398.5</v>
      </c>
    </row>
    <row r="250" spans="1:3" x14ac:dyDescent="0.25">
      <c r="A250">
        <v>1374</v>
      </c>
      <c r="B250">
        <v>610.5</v>
      </c>
      <c r="C250">
        <v>2322.5</v>
      </c>
    </row>
    <row r="251" spans="1:3" x14ac:dyDescent="0.25">
      <c r="A251">
        <v>3411.5</v>
      </c>
      <c r="B251">
        <v>1029</v>
      </c>
      <c r="C251">
        <v>4840</v>
      </c>
    </row>
    <row r="252" spans="1:3" x14ac:dyDescent="0.25">
      <c r="A252">
        <v>8747</v>
      </c>
      <c r="B252">
        <v>2146.5</v>
      </c>
      <c r="C252">
        <v>11492.5</v>
      </c>
    </row>
    <row r="253" spans="1:3" x14ac:dyDescent="0.25">
      <c r="A253">
        <v>8288.5</v>
      </c>
      <c r="B253">
        <v>6412.5</v>
      </c>
      <c r="C253">
        <v>15619</v>
      </c>
    </row>
    <row r="254" spans="1:3" x14ac:dyDescent="0.25">
      <c r="A254">
        <v>7820</v>
      </c>
      <c r="B254">
        <v>10070.5</v>
      </c>
      <c r="C254">
        <v>19438</v>
      </c>
    </row>
    <row r="255" spans="1:3" x14ac:dyDescent="0.25">
      <c r="A255">
        <v>9314</v>
      </c>
      <c r="B255">
        <v>13197.5</v>
      </c>
      <c r="C255">
        <v>25745.5</v>
      </c>
    </row>
    <row r="256" spans="1:3" x14ac:dyDescent="0.25">
      <c r="A256">
        <v>9482.5</v>
      </c>
      <c r="B256">
        <v>14641.5</v>
      </c>
      <c r="C256">
        <v>30770.5</v>
      </c>
    </row>
    <row r="257" spans="1:3" x14ac:dyDescent="0.25">
      <c r="A257">
        <v>9002</v>
      </c>
      <c r="B257">
        <v>13974</v>
      </c>
      <c r="C257">
        <v>31824.5</v>
      </c>
    </row>
    <row r="258" spans="1:3" x14ac:dyDescent="0.25">
      <c r="A258">
        <v>9151</v>
      </c>
      <c r="B258">
        <v>12287</v>
      </c>
      <c r="C258">
        <v>31168</v>
      </c>
    </row>
    <row r="259" spans="1:3" x14ac:dyDescent="0.25">
      <c r="A259">
        <v>2</v>
      </c>
      <c r="B259">
        <v>10</v>
      </c>
      <c r="C259">
        <v>59</v>
      </c>
    </row>
    <row r="260" spans="1:3" x14ac:dyDescent="0.25">
      <c r="A260">
        <v>3</v>
      </c>
      <c r="B260">
        <v>5</v>
      </c>
      <c r="C260">
        <v>42</v>
      </c>
    </row>
    <row r="261" spans="1:3" x14ac:dyDescent="0.25">
      <c r="A261">
        <v>8</v>
      </c>
      <c r="B261">
        <v>11</v>
      </c>
      <c r="C261">
        <v>69</v>
      </c>
    </row>
    <row r="262" spans="1:3" x14ac:dyDescent="0.25">
      <c r="A262">
        <v>0</v>
      </c>
      <c r="B262">
        <v>11</v>
      </c>
      <c r="C262">
        <v>66</v>
      </c>
    </row>
    <row r="263" spans="1:3" x14ac:dyDescent="0.25">
      <c r="A263">
        <v>7</v>
      </c>
      <c r="B263">
        <v>10</v>
      </c>
      <c r="C263">
        <v>68</v>
      </c>
    </row>
    <row r="264" spans="1:3" x14ac:dyDescent="0.25">
      <c r="A264">
        <v>2</v>
      </c>
      <c r="B264">
        <v>8</v>
      </c>
      <c r="C264">
        <v>46.5</v>
      </c>
    </row>
    <row r="265" spans="1:3" x14ac:dyDescent="0.25">
      <c r="A265">
        <v>4</v>
      </c>
      <c r="B265">
        <v>10</v>
      </c>
      <c r="C265">
        <v>71</v>
      </c>
    </row>
    <row r="266" spans="1:3" x14ac:dyDescent="0.25">
      <c r="A266">
        <v>7</v>
      </c>
      <c r="B266">
        <v>5</v>
      </c>
      <c r="C266">
        <v>48</v>
      </c>
    </row>
    <row r="267" spans="1:3" x14ac:dyDescent="0.25">
      <c r="A267">
        <v>4</v>
      </c>
      <c r="B267">
        <v>9</v>
      </c>
      <c r="C267">
        <v>52</v>
      </c>
    </row>
    <row r="268" spans="1:3" x14ac:dyDescent="0.25">
      <c r="A268">
        <v>7</v>
      </c>
      <c r="B268">
        <v>11</v>
      </c>
      <c r="C268">
        <v>69</v>
      </c>
    </row>
    <row r="269" spans="1:3" x14ac:dyDescent="0.25">
      <c r="A269">
        <v>8</v>
      </c>
      <c r="B269">
        <v>9</v>
      </c>
      <c r="C269">
        <v>55</v>
      </c>
    </row>
    <row r="270" spans="1:3" x14ac:dyDescent="0.25">
      <c r="A270">
        <v>2</v>
      </c>
      <c r="B270">
        <v>9</v>
      </c>
      <c r="C270">
        <v>61</v>
      </c>
    </row>
    <row r="271" spans="1:3" x14ac:dyDescent="0.25">
      <c r="A271">
        <v>7</v>
      </c>
      <c r="B271">
        <v>13</v>
      </c>
      <c r="C271">
        <v>71.5</v>
      </c>
    </row>
    <row r="272" spans="1:3" x14ac:dyDescent="0.25">
      <c r="A272">
        <v>12</v>
      </c>
      <c r="B272">
        <v>15</v>
      </c>
      <c r="C272">
        <v>65</v>
      </c>
    </row>
    <row r="273" spans="1:3" x14ac:dyDescent="0.25">
      <c r="A273">
        <v>4</v>
      </c>
      <c r="B273">
        <v>11</v>
      </c>
      <c r="C273">
        <v>61</v>
      </c>
    </row>
    <row r="274" spans="1:3" x14ac:dyDescent="0.25">
      <c r="A274">
        <v>7</v>
      </c>
      <c r="B274">
        <v>8</v>
      </c>
      <c r="C274">
        <v>51</v>
      </c>
    </row>
    <row r="275" spans="1:3" x14ac:dyDescent="0.25">
      <c r="A275">
        <v>6</v>
      </c>
      <c r="B275">
        <v>8</v>
      </c>
      <c r="C275">
        <v>59</v>
      </c>
    </row>
    <row r="276" spans="1:3" x14ac:dyDescent="0.25">
      <c r="A276">
        <v>10</v>
      </c>
      <c r="B276">
        <v>6</v>
      </c>
      <c r="C276">
        <v>54</v>
      </c>
    </row>
    <row r="277" spans="1:3" x14ac:dyDescent="0.25">
      <c r="A277">
        <v>9</v>
      </c>
      <c r="B277">
        <v>9</v>
      </c>
      <c r="C277">
        <v>61</v>
      </c>
    </row>
    <row r="278" spans="1:3" x14ac:dyDescent="0.25">
      <c r="A278">
        <v>3</v>
      </c>
      <c r="B278">
        <v>14</v>
      </c>
      <c r="C278">
        <v>54</v>
      </c>
    </row>
    <row r="279" spans="1:3" x14ac:dyDescent="0.25">
      <c r="A279">
        <v>7</v>
      </c>
      <c r="B279">
        <v>13</v>
      </c>
      <c r="C279">
        <v>59</v>
      </c>
    </row>
    <row r="280" spans="1:3" x14ac:dyDescent="0.25">
      <c r="A280">
        <v>16</v>
      </c>
      <c r="B280">
        <v>20</v>
      </c>
      <c r="C280">
        <v>75</v>
      </c>
    </row>
    <row r="281" spans="1:3" x14ac:dyDescent="0.25">
      <c r="A281">
        <v>14</v>
      </c>
      <c r="B281">
        <v>18</v>
      </c>
      <c r="C281">
        <v>78</v>
      </c>
    </row>
    <row r="282" spans="1:3" x14ac:dyDescent="0.25">
      <c r="A282">
        <v>14</v>
      </c>
      <c r="B282">
        <v>22</v>
      </c>
      <c r="C282">
        <v>70</v>
      </c>
    </row>
    <row r="283" spans="1:3" x14ac:dyDescent="0.25">
      <c r="A283">
        <v>11</v>
      </c>
      <c r="B283">
        <v>25</v>
      </c>
      <c r="C283">
        <v>87</v>
      </c>
    </row>
    <row r="284" spans="1:3" x14ac:dyDescent="0.25">
      <c r="A284">
        <v>14</v>
      </c>
      <c r="B284">
        <v>23</v>
      </c>
      <c r="C284">
        <v>96</v>
      </c>
    </row>
    <row r="285" spans="1:3" x14ac:dyDescent="0.25">
      <c r="A285">
        <v>14</v>
      </c>
      <c r="B285">
        <v>26</v>
      </c>
      <c r="C285">
        <v>83</v>
      </c>
    </row>
    <row r="286" spans="1:3" x14ac:dyDescent="0.25">
      <c r="A286">
        <v>22</v>
      </c>
      <c r="B286">
        <v>24</v>
      </c>
      <c r="C286">
        <v>92</v>
      </c>
    </row>
    <row r="287" spans="1:3" x14ac:dyDescent="0.25">
      <c r="A287">
        <v>15</v>
      </c>
      <c r="B287">
        <v>27</v>
      </c>
      <c r="C287">
        <v>95</v>
      </c>
    </row>
    <row r="288" spans="1:3" x14ac:dyDescent="0.25">
      <c r="A288">
        <v>25</v>
      </c>
      <c r="B288">
        <v>25</v>
      </c>
      <c r="C288">
        <v>113</v>
      </c>
    </row>
    <row r="289" spans="1:3" x14ac:dyDescent="0.25">
      <c r="A289">
        <v>20</v>
      </c>
      <c r="B289">
        <v>26</v>
      </c>
      <c r="C289">
        <v>106.5</v>
      </c>
    </row>
    <row r="290" spans="1:3" x14ac:dyDescent="0.25">
      <c r="A290">
        <v>19</v>
      </c>
      <c r="B290">
        <v>37</v>
      </c>
      <c r="C290">
        <v>107.5</v>
      </c>
    </row>
    <row r="291" spans="1:3" x14ac:dyDescent="0.25">
      <c r="A291">
        <v>22</v>
      </c>
      <c r="B291">
        <v>41</v>
      </c>
      <c r="C291">
        <v>120.5</v>
      </c>
    </row>
    <row r="292" spans="1:3" x14ac:dyDescent="0.25">
      <c r="A292">
        <v>21</v>
      </c>
      <c r="B292">
        <v>28</v>
      </c>
      <c r="C292">
        <v>115</v>
      </c>
    </row>
    <row r="293" spans="1:3" x14ac:dyDescent="0.25">
      <c r="A293">
        <v>29</v>
      </c>
      <c r="B293">
        <v>35</v>
      </c>
      <c r="C293">
        <v>125</v>
      </c>
    </row>
    <row r="294" spans="1:3" x14ac:dyDescent="0.25">
      <c r="A294">
        <v>30</v>
      </c>
      <c r="B294">
        <v>37</v>
      </c>
      <c r="C294">
        <v>125</v>
      </c>
    </row>
    <row r="295" spans="1:3" x14ac:dyDescent="0.25">
      <c r="A295">
        <v>31</v>
      </c>
      <c r="B295">
        <v>34</v>
      </c>
      <c r="C295">
        <v>143</v>
      </c>
    </row>
    <row r="296" spans="1:3" x14ac:dyDescent="0.25">
      <c r="A296">
        <v>42</v>
      </c>
      <c r="B296">
        <v>38</v>
      </c>
      <c r="C296">
        <v>157.5</v>
      </c>
    </row>
    <row r="297" spans="1:3" x14ac:dyDescent="0.25">
      <c r="A297">
        <v>46</v>
      </c>
      <c r="B297">
        <v>75</v>
      </c>
      <c r="C297">
        <v>211</v>
      </c>
    </row>
    <row r="298" spans="1:3" x14ac:dyDescent="0.25">
      <c r="A298">
        <v>93</v>
      </c>
      <c r="B298">
        <v>60</v>
      </c>
      <c r="C298">
        <v>253</v>
      </c>
    </row>
    <row r="299" spans="1:3" x14ac:dyDescent="0.25">
      <c r="A299">
        <v>145</v>
      </c>
      <c r="B299">
        <v>86</v>
      </c>
      <c r="C299">
        <v>323</v>
      </c>
    </row>
    <row r="300" spans="1:3" x14ac:dyDescent="0.25">
      <c r="A300">
        <v>203</v>
      </c>
      <c r="B300">
        <v>117</v>
      </c>
      <c r="C300">
        <v>395</v>
      </c>
    </row>
    <row r="301" spans="1:3" x14ac:dyDescent="0.25">
      <c r="A301">
        <v>436</v>
      </c>
      <c r="B301">
        <v>202</v>
      </c>
      <c r="C301">
        <v>757</v>
      </c>
    </row>
    <row r="302" spans="1:3" x14ac:dyDescent="0.25">
      <c r="A302">
        <v>984</v>
      </c>
      <c r="B302">
        <v>327</v>
      </c>
      <c r="C302">
        <v>1459.5</v>
      </c>
    </row>
    <row r="303" spans="1:3" x14ac:dyDescent="0.25">
      <c r="A303">
        <v>2472.5</v>
      </c>
      <c r="B303">
        <v>598</v>
      </c>
      <c r="C303">
        <v>3273.5</v>
      </c>
    </row>
    <row r="304" spans="1:3" x14ac:dyDescent="0.25">
      <c r="A304">
        <v>2213.5</v>
      </c>
      <c r="B304">
        <v>1568.5</v>
      </c>
      <c r="C304">
        <v>4080.5</v>
      </c>
    </row>
    <row r="305" spans="1:3" x14ac:dyDescent="0.25">
      <c r="A305">
        <v>1965</v>
      </c>
      <c r="B305">
        <v>2740</v>
      </c>
      <c r="C305">
        <v>5138</v>
      </c>
    </row>
    <row r="306" spans="1:3" x14ac:dyDescent="0.25">
      <c r="A306">
        <v>2558</v>
      </c>
      <c r="B306">
        <v>3459.5</v>
      </c>
      <c r="C306">
        <v>6888</v>
      </c>
    </row>
    <row r="307" spans="1:3" x14ac:dyDescent="0.25">
      <c r="A307">
        <v>2379</v>
      </c>
      <c r="B307">
        <v>3651</v>
      </c>
      <c r="C307">
        <v>7649.5</v>
      </c>
    </row>
    <row r="308" spans="1:3" x14ac:dyDescent="0.25">
      <c r="A308">
        <v>2420.5</v>
      </c>
      <c r="B308">
        <v>3634.5</v>
      </c>
      <c r="C308">
        <v>8230.5</v>
      </c>
    </row>
    <row r="309" spans="1:3" x14ac:dyDescent="0.25">
      <c r="A309">
        <v>2383</v>
      </c>
      <c r="B309">
        <v>3095</v>
      </c>
      <c r="C309">
        <v>7872.5</v>
      </c>
    </row>
    <row r="310" spans="1:3" x14ac:dyDescent="0.25">
      <c r="A310">
        <v>33</v>
      </c>
      <c r="B310">
        <v>61</v>
      </c>
      <c r="C310">
        <v>389.5</v>
      </c>
    </row>
    <row r="311" spans="1:3" x14ac:dyDescent="0.25">
      <c r="A311">
        <v>36</v>
      </c>
      <c r="B311">
        <v>67</v>
      </c>
      <c r="C311">
        <v>397.5</v>
      </c>
    </row>
    <row r="312" spans="1:3" x14ac:dyDescent="0.25">
      <c r="A312">
        <v>44</v>
      </c>
      <c r="B312">
        <v>53</v>
      </c>
      <c r="C312">
        <v>384</v>
      </c>
    </row>
    <row r="313" spans="1:3" x14ac:dyDescent="0.25">
      <c r="A313">
        <v>42</v>
      </c>
      <c r="B313">
        <v>62</v>
      </c>
      <c r="C313">
        <v>380</v>
      </c>
    </row>
    <row r="314" spans="1:3" x14ac:dyDescent="0.25">
      <c r="A314">
        <v>49</v>
      </c>
      <c r="B314">
        <v>62</v>
      </c>
      <c r="C314">
        <v>406</v>
      </c>
    </row>
    <row r="315" spans="1:3" x14ac:dyDescent="0.25">
      <c r="A315">
        <v>41</v>
      </c>
      <c r="B315">
        <v>64</v>
      </c>
      <c r="C315">
        <v>375</v>
      </c>
    </row>
    <row r="316" spans="1:3" x14ac:dyDescent="0.25">
      <c r="A316">
        <v>37</v>
      </c>
      <c r="B316">
        <v>67</v>
      </c>
      <c r="C316">
        <v>414</v>
      </c>
    </row>
    <row r="317" spans="1:3" x14ac:dyDescent="0.25">
      <c r="A317">
        <v>36</v>
      </c>
      <c r="B317">
        <v>63</v>
      </c>
      <c r="C317">
        <v>414</v>
      </c>
    </row>
    <row r="318" spans="1:3" x14ac:dyDescent="0.25">
      <c r="A318">
        <v>43</v>
      </c>
      <c r="B318">
        <v>71</v>
      </c>
      <c r="C318">
        <v>432</v>
      </c>
    </row>
    <row r="319" spans="1:3" x14ac:dyDescent="0.25">
      <c r="A319">
        <v>41</v>
      </c>
      <c r="B319">
        <v>62</v>
      </c>
      <c r="C319">
        <v>409</v>
      </c>
    </row>
    <row r="320" spans="1:3" x14ac:dyDescent="0.25">
      <c r="A320">
        <v>44</v>
      </c>
      <c r="B320">
        <v>67</v>
      </c>
      <c r="C320">
        <v>385</v>
      </c>
    </row>
    <row r="321" spans="1:3" x14ac:dyDescent="0.25">
      <c r="A321">
        <v>47</v>
      </c>
      <c r="B321">
        <v>61</v>
      </c>
      <c r="C321">
        <v>430</v>
      </c>
    </row>
    <row r="322" spans="1:3" x14ac:dyDescent="0.25">
      <c r="A322">
        <v>40</v>
      </c>
      <c r="B322">
        <v>71</v>
      </c>
      <c r="C322">
        <v>442</v>
      </c>
    </row>
    <row r="323" spans="1:3" x14ac:dyDescent="0.25">
      <c r="A323">
        <v>38</v>
      </c>
      <c r="B323">
        <v>69</v>
      </c>
      <c r="C323">
        <v>461</v>
      </c>
    </row>
    <row r="324" spans="1:3" x14ac:dyDescent="0.25">
      <c r="A324">
        <v>41</v>
      </c>
      <c r="B324">
        <v>66</v>
      </c>
      <c r="C324">
        <v>408</v>
      </c>
    </row>
    <row r="325" spans="1:3" x14ac:dyDescent="0.25">
      <c r="A325">
        <v>30</v>
      </c>
      <c r="B325">
        <v>88</v>
      </c>
      <c r="C325">
        <v>451</v>
      </c>
    </row>
    <row r="326" spans="1:3" x14ac:dyDescent="0.25">
      <c r="A326">
        <v>54</v>
      </c>
      <c r="B326">
        <v>67</v>
      </c>
      <c r="C326">
        <v>447</v>
      </c>
    </row>
    <row r="327" spans="1:3" x14ac:dyDescent="0.25">
      <c r="A327">
        <v>52</v>
      </c>
      <c r="B327">
        <v>88</v>
      </c>
      <c r="C327">
        <v>520</v>
      </c>
    </row>
    <row r="328" spans="1:3" x14ac:dyDescent="0.25">
      <c r="A328">
        <v>56</v>
      </c>
      <c r="B328">
        <v>100</v>
      </c>
      <c r="C328">
        <v>532</v>
      </c>
    </row>
    <row r="329" spans="1:3" x14ac:dyDescent="0.25">
      <c r="A329">
        <v>55</v>
      </c>
      <c r="B329">
        <v>87</v>
      </c>
      <c r="C329">
        <v>543</v>
      </c>
    </row>
    <row r="330" spans="1:3" x14ac:dyDescent="0.25">
      <c r="A330">
        <v>102</v>
      </c>
      <c r="B330">
        <v>90</v>
      </c>
      <c r="C330">
        <v>570.5</v>
      </c>
    </row>
    <row r="331" spans="1:3" x14ac:dyDescent="0.25">
      <c r="A331">
        <v>226</v>
      </c>
      <c r="B331">
        <v>96</v>
      </c>
      <c r="C331">
        <v>754.5</v>
      </c>
    </row>
    <row r="332" spans="1:3" x14ac:dyDescent="0.25">
      <c r="A332">
        <v>171</v>
      </c>
      <c r="B332">
        <v>146</v>
      </c>
      <c r="C332">
        <v>698</v>
      </c>
    </row>
    <row r="333" spans="1:3" x14ac:dyDescent="0.25">
      <c r="A333">
        <v>126</v>
      </c>
      <c r="B333">
        <v>210</v>
      </c>
      <c r="C333">
        <v>737</v>
      </c>
    </row>
    <row r="334" spans="1:3" x14ac:dyDescent="0.25">
      <c r="A334">
        <v>121</v>
      </c>
      <c r="B334">
        <v>243.5</v>
      </c>
      <c r="C334">
        <v>806.5</v>
      </c>
    </row>
    <row r="335" spans="1:3" x14ac:dyDescent="0.25">
      <c r="A335">
        <v>150</v>
      </c>
      <c r="B335">
        <v>243</v>
      </c>
      <c r="C335">
        <v>918</v>
      </c>
    </row>
    <row r="336" spans="1:3" x14ac:dyDescent="0.25">
      <c r="A336">
        <v>134</v>
      </c>
      <c r="B336">
        <v>230</v>
      </c>
      <c r="C336">
        <v>901</v>
      </c>
    </row>
    <row r="337" spans="1:3" x14ac:dyDescent="0.25">
      <c r="A337">
        <v>164</v>
      </c>
      <c r="B337">
        <v>245</v>
      </c>
      <c r="C337">
        <v>1016</v>
      </c>
    </row>
    <row r="338" spans="1:3" x14ac:dyDescent="0.25">
      <c r="A338">
        <v>169</v>
      </c>
      <c r="B338">
        <v>279</v>
      </c>
      <c r="C338">
        <v>1047.5</v>
      </c>
    </row>
    <row r="339" spans="1:3" x14ac:dyDescent="0.25">
      <c r="A339">
        <v>207</v>
      </c>
      <c r="B339">
        <v>265</v>
      </c>
      <c r="C339">
        <v>1103.5</v>
      </c>
    </row>
    <row r="340" spans="1:3" x14ac:dyDescent="0.25">
      <c r="A340">
        <v>226</v>
      </c>
      <c r="B340">
        <v>261</v>
      </c>
      <c r="C340">
        <v>1088.5</v>
      </c>
    </row>
    <row r="341" spans="1:3" x14ac:dyDescent="0.25">
      <c r="A341">
        <v>225</v>
      </c>
      <c r="B341">
        <v>319</v>
      </c>
      <c r="C341">
        <v>1162.5</v>
      </c>
    </row>
    <row r="342" spans="1:3" x14ac:dyDescent="0.25">
      <c r="A342">
        <v>222</v>
      </c>
      <c r="B342">
        <v>314</v>
      </c>
      <c r="C342">
        <v>1227.5</v>
      </c>
    </row>
    <row r="343" spans="1:3" x14ac:dyDescent="0.25">
      <c r="A343">
        <v>218</v>
      </c>
      <c r="B343">
        <v>325</v>
      </c>
      <c r="C343">
        <v>1248</v>
      </c>
    </row>
    <row r="344" spans="1:3" x14ac:dyDescent="0.25">
      <c r="A344">
        <v>240</v>
      </c>
      <c r="B344">
        <v>318</v>
      </c>
      <c r="C344">
        <v>1316</v>
      </c>
    </row>
    <row r="345" spans="1:3" x14ac:dyDescent="0.25">
      <c r="A345">
        <v>298</v>
      </c>
      <c r="B345">
        <v>321.5</v>
      </c>
      <c r="C345">
        <v>1427.5</v>
      </c>
    </row>
    <row r="346" spans="1:3" x14ac:dyDescent="0.25">
      <c r="A346">
        <v>326</v>
      </c>
      <c r="B346">
        <v>393</v>
      </c>
      <c r="C346">
        <v>1615.5</v>
      </c>
    </row>
    <row r="347" spans="1:3" x14ac:dyDescent="0.25">
      <c r="A347">
        <v>435</v>
      </c>
      <c r="B347">
        <v>450</v>
      </c>
      <c r="C347">
        <v>1844</v>
      </c>
    </row>
    <row r="348" spans="1:3" x14ac:dyDescent="0.25">
      <c r="A348">
        <v>552</v>
      </c>
      <c r="B348">
        <v>480.5</v>
      </c>
      <c r="C348">
        <v>1995</v>
      </c>
    </row>
    <row r="349" spans="1:3" x14ac:dyDescent="0.25">
      <c r="A349">
        <v>809.5</v>
      </c>
      <c r="B349">
        <v>601.5</v>
      </c>
      <c r="C349">
        <v>2424</v>
      </c>
    </row>
    <row r="350" spans="1:3" x14ac:dyDescent="0.25">
      <c r="A350">
        <v>1520</v>
      </c>
      <c r="B350">
        <v>781.5</v>
      </c>
      <c r="C350">
        <v>3415.5</v>
      </c>
    </row>
    <row r="351" spans="1:3" x14ac:dyDescent="0.25">
      <c r="A351">
        <v>2742.5</v>
      </c>
      <c r="B351">
        <v>1186</v>
      </c>
      <c r="C351">
        <v>5072.5</v>
      </c>
    </row>
    <row r="352" spans="1:3" x14ac:dyDescent="0.25">
      <c r="A352">
        <v>4832.5</v>
      </c>
      <c r="B352">
        <v>2169.5</v>
      </c>
      <c r="C352">
        <v>8251.5</v>
      </c>
    </row>
    <row r="353" spans="1:3" x14ac:dyDescent="0.25">
      <c r="A353">
        <v>10647.5</v>
      </c>
      <c r="B353">
        <v>3772</v>
      </c>
      <c r="C353">
        <v>16001.5</v>
      </c>
    </row>
    <row r="354" spans="1:3" x14ac:dyDescent="0.25">
      <c r="A354">
        <v>33953</v>
      </c>
      <c r="B354">
        <v>8729</v>
      </c>
      <c r="C354">
        <v>45161</v>
      </c>
    </row>
    <row r="355" spans="1:3" x14ac:dyDescent="0.25">
      <c r="A355">
        <v>32341.5</v>
      </c>
      <c r="B355">
        <v>24417</v>
      </c>
      <c r="C355">
        <v>60500</v>
      </c>
    </row>
    <row r="356" spans="1:3" x14ac:dyDescent="0.25">
      <c r="A356">
        <v>30427.5</v>
      </c>
      <c r="B356">
        <v>41605</v>
      </c>
      <c r="C356">
        <v>78425</v>
      </c>
    </row>
    <row r="357" spans="1:3" x14ac:dyDescent="0.25">
      <c r="A357">
        <v>38046</v>
      </c>
      <c r="B357">
        <v>55405</v>
      </c>
      <c r="C357">
        <v>109589.5</v>
      </c>
    </row>
    <row r="358" spans="1:3" x14ac:dyDescent="0.25">
      <c r="A358">
        <v>37633</v>
      </c>
      <c r="B358">
        <v>59974</v>
      </c>
      <c r="C358">
        <v>125893.5</v>
      </c>
    </row>
    <row r="359" spans="1:3" x14ac:dyDescent="0.25">
      <c r="A359">
        <v>37136</v>
      </c>
      <c r="B359">
        <v>59171.5</v>
      </c>
      <c r="C359">
        <v>135318.5</v>
      </c>
    </row>
    <row r="360" spans="1:3" x14ac:dyDescent="0.25">
      <c r="A360">
        <v>37564</v>
      </c>
      <c r="B360">
        <v>54323.5</v>
      </c>
      <c r="C360">
        <v>135608</v>
      </c>
    </row>
    <row r="361" spans="1:3" x14ac:dyDescent="0.25">
      <c r="A361">
        <v>24</v>
      </c>
      <c r="B361">
        <v>45</v>
      </c>
      <c r="C361">
        <v>278</v>
      </c>
    </row>
    <row r="362" spans="1:3" x14ac:dyDescent="0.25">
      <c r="A362">
        <v>24</v>
      </c>
      <c r="B362">
        <v>47</v>
      </c>
      <c r="C362">
        <v>289</v>
      </c>
    </row>
    <row r="363" spans="1:3" x14ac:dyDescent="0.25">
      <c r="A363">
        <v>29</v>
      </c>
      <c r="B363">
        <v>45</v>
      </c>
      <c r="C363">
        <v>313</v>
      </c>
    </row>
    <row r="364" spans="1:3" x14ac:dyDescent="0.25">
      <c r="A364">
        <v>28</v>
      </c>
      <c r="B364">
        <v>41</v>
      </c>
      <c r="C364">
        <v>279</v>
      </c>
    </row>
    <row r="365" spans="1:3" x14ac:dyDescent="0.25">
      <c r="A365">
        <v>31</v>
      </c>
      <c r="B365">
        <v>51</v>
      </c>
      <c r="C365">
        <v>316</v>
      </c>
    </row>
    <row r="366" spans="1:3" x14ac:dyDescent="0.25">
      <c r="A366">
        <v>27</v>
      </c>
      <c r="B366">
        <v>45</v>
      </c>
      <c r="C366">
        <v>282</v>
      </c>
    </row>
    <row r="367" spans="1:3" x14ac:dyDescent="0.25">
      <c r="A367">
        <v>24</v>
      </c>
      <c r="B367">
        <v>56</v>
      </c>
      <c r="C367">
        <v>291.5</v>
      </c>
    </row>
    <row r="368" spans="1:3" x14ac:dyDescent="0.25">
      <c r="A368">
        <v>29</v>
      </c>
      <c r="B368">
        <v>47</v>
      </c>
      <c r="C368">
        <v>314</v>
      </c>
    </row>
    <row r="369" spans="1:3" x14ac:dyDescent="0.25">
      <c r="A369">
        <v>32</v>
      </c>
      <c r="B369">
        <v>60</v>
      </c>
      <c r="C369">
        <v>316</v>
      </c>
    </row>
    <row r="370" spans="1:3" x14ac:dyDescent="0.25">
      <c r="A370">
        <v>39</v>
      </c>
      <c r="B370">
        <v>61</v>
      </c>
      <c r="C370">
        <v>333</v>
      </c>
    </row>
    <row r="371" spans="1:3" x14ac:dyDescent="0.25">
      <c r="A371">
        <v>30</v>
      </c>
      <c r="B371">
        <v>49</v>
      </c>
      <c r="C371">
        <v>312.5</v>
      </c>
    </row>
    <row r="372" spans="1:3" x14ac:dyDescent="0.25">
      <c r="A372">
        <v>38</v>
      </c>
      <c r="B372">
        <v>55</v>
      </c>
      <c r="C372">
        <v>312</v>
      </c>
    </row>
    <row r="373" spans="1:3" x14ac:dyDescent="0.25">
      <c r="A373">
        <v>37</v>
      </c>
      <c r="B373">
        <v>48</v>
      </c>
      <c r="C373">
        <v>330.5</v>
      </c>
    </row>
    <row r="374" spans="1:3" x14ac:dyDescent="0.25">
      <c r="A374">
        <v>39</v>
      </c>
      <c r="B374">
        <v>69</v>
      </c>
      <c r="C374">
        <v>364</v>
      </c>
    </row>
    <row r="375" spans="1:3" x14ac:dyDescent="0.25">
      <c r="A375">
        <v>35</v>
      </c>
      <c r="B375">
        <v>53</v>
      </c>
      <c r="C375">
        <v>337</v>
      </c>
    </row>
    <row r="376" spans="1:3" x14ac:dyDescent="0.25">
      <c r="A376">
        <v>46</v>
      </c>
      <c r="B376">
        <v>57</v>
      </c>
      <c r="C376">
        <v>349</v>
      </c>
    </row>
    <row r="377" spans="1:3" x14ac:dyDescent="0.25">
      <c r="A377">
        <v>46</v>
      </c>
      <c r="B377">
        <v>58</v>
      </c>
      <c r="C377">
        <v>345</v>
      </c>
    </row>
    <row r="378" spans="1:3" x14ac:dyDescent="0.25">
      <c r="A378">
        <v>51</v>
      </c>
      <c r="B378">
        <v>74</v>
      </c>
      <c r="C378">
        <v>372</v>
      </c>
    </row>
    <row r="379" spans="1:3" x14ac:dyDescent="0.25">
      <c r="A379">
        <v>38</v>
      </c>
      <c r="B379">
        <v>63</v>
      </c>
      <c r="C379">
        <v>391</v>
      </c>
    </row>
    <row r="380" spans="1:3" x14ac:dyDescent="0.25">
      <c r="A380">
        <v>50</v>
      </c>
      <c r="B380">
        <v>67</v>
      </c>
      <c r="C380">
        <v>410.5</v>
      </c>
    </row>
    <row r="381" spans="1:3" x14ac:dyDescent="0.25">
      <c r="A381">
        <v>61</v>
      </c>
      <c r="B381">
        <v>71</v>
      </c>
      <c r="C381">
        <v>445</v>
      </c>
    </row>
    <row r="382" spans="1:3" x14ac:dyDescent="0.25">
      <c r="A382">
        <v>122</v>
      </c>
      <c r="B382">
        <v>95</v>
      </c>
      <c r="C382">
        <v>507</v>
      </c>
    </row>
    <row r="383" spans="1:3" x14ac:dyDescent="0.25">
      <c r="A383">
        <v>101</v>
      </c>
      <c r="B383">
        <v>118</v>
      </c>
      <c r="C383">
        <v>493.5</v>
      </c>
    </row>
    <row r="384" spans="1:3" x14ac:dyDescent="0.25">
      <c r="A384">
        <v>72</v>
      </c>
      <c r="B384">
        <v>153</v>
      </c>
      <c r="C384">
        <v>535</v>
      </c>
    </row>
    <row r="385" spans="1:3" x14ac:dyDescent="0.25">
      <c r="A385">
        <v>89</v>
      </c>
      <c r="B385">
        <v>146</v>
      </c>
      <c r="C385">
        <v>574</v>
      </c>
    </row>
    <row r="386" spans="1:3" x14ac:dyDescent="0.25">
      <c r="A386">
        <v>91</v>
      </c>
      <c r="B386">
        <v>144</v>
      </c>
      <c r="C386">
        <v>579</v>
      </c>
    </row>
    <row r="387" spans="1:3" x14ac:dyDescent="0.25">
      <c r="A387">
        <v>105</v>
      </c>
      <c r="B387">
        <v>141</v>
      </c>
      <c r="C387">
        <v>623</v>
      </c>
    </row>
    <row r="388" spans="1:3" x14ac:dyDescent="0.25">
      <c r="A388">
        <v>96</v>
      </c>
      <c r="B388">
        <v>164</v>
      </c>
      <c r="C388">
        <v>674</v>
      </c>
    </row>
    <row r="389" spans="1:3" x14ac:dyDescent="0.25">
      <c r="A389">
        <v>116</v>
      </c>
      <c r="B389">
        <v>158</v>
      </c>
      <c r="C389">
        <v>754</v>
      </c>
    </row>
    <row r="390" spans="1:3" x14ac:dyDescent="0.25">
      <c r="A390">
        <v>167</v>
      </c>
      <c r="B390">
        <v>172</v>
      </c>
      <c r="C390">
        <v>796</v>
      </c>
    </row>
    <row r="391" spans="1:3" x14ac:dyDescent="0.25">
      <c r="A391">
        <v>146</v>
      </c>
      <c r="B391">
        <v>166</v>
      </c>
      <c r="C391">
        <v>759.5</v>
      </c>
    </row>
    <row r="392" spans="1:3" x14ac:dyDescent="0.25">
      <c r="A392">
        <v>131</v>
      </c>
      <c r="B392">
        <v>173</v>
      </c>
      <c r="C392">
        <v>758</v>
      </c>
    </row>
    <row r="393" spans="1:3" x14ac:dyDescent="0.25">
      <c r="A393">
        <v>129</v>
      </c>
      <c r="B393">
        <v>198</v>
      </c>
      <c r="C393">
        <v>821.5</v>
      </c>
    </row>
    <row r="394" spans="1:3" x14ac:dyDescent="0.25">
      <c r="A394">
        <v>157</v>
      </c>
      <c r="B394">
        <v>198</v>
      </c>
      <c r="C394">
        <v>825.5</v>
      </c>
    </row>
    <row r="395" spans="1:3" x14ac:dyDescent="0.25">
      <c r="A395">
        <v>164</v>
      </c>
      <c r="B395">
        <v>237</v>
      </c>
      <c r="C395">
        <v>903.5</v>
      </c>
    </row>
    <row r="396" spans="1:3" x14ac:dyDescent="0.25">
      <c r="A396">
        <v>222</v>
      </c>
      <c r="B396">
        <v>229.5</v>
      </c>
      <c r="C396">
        <v>1016</v>
      </c>
    </row>
    <row r="397" spans="1:3" x14ac:dyDescent="0.25">
      <c r="A397">
        <v>281.5</v>
      </c>
      <c r="B397">
        <v>253</v>
      </c>
      <c r="C397">
        <v>1113</v>
      </c>
    </row>
    <row r="398" spans="1:3" x14ac:dyDescent="0.25">
      <c r="A398">
        <v>296</v>
      </c>
      <c r="B398">
        <v>288.5</v>
      </c>
      <c r="C398">
        <v>1196</v>
      </c>
    </row>
    <row r="399" spans="1:3" x14ac:dyDescent="0.25">
      <c r="A399">
        <v>440</v>
      </c>
      <c r="B399">
        <v>329.5</v>
      </c>
      <c r="C399">
        <v>1477</v>
      </c>
    </row>
    <row r="400" spans="1:3" x14ac:dyDescent="0.25">
      <c r="A400">
        <v>662</v>
      </c>
      <c r="B400">
        <v>448</v>
      </c>
      <c r="C400">
        <v>1809</v>
      </c>
    </row>
    <row r="401" spans="1:3" x14ac:dyDescent="0.25">
      <c r="A401">
        <v>1085.5</v>
      </c>
      <c r="B401">
        <v>584</v>
      </c>
      <c r="C401">
        <v>2435.5</v>
      </c>
    </row>
    <row r="402" spans="1:3" x14ac:dyDescent="0.25">
      <c r="A402">
        <v>2034</v>
      </c>
      <c r="B402">
        <v>914.5</v>
      </c>
      <c r="C402">
        <v>3754.5</v>
      </c>
    </row>
    <row r="403" spans="1:3" x14ac:dyDescent="0.25">
      <c r="A403">
        <v>3616.5</v>
      </c>
      <c r="B403">
        <v>1648.5</v>
      </c>
      <c r="C403">
        <v>6116.5</v>
      </c>
    </row>
    <row r="404" spans="1:3" x14ac:dyDescent="0.25">
      <c r="A404">
        <v>9062</v>
      </c>
      <c r="B404">
        <v>3099.5</v>
      </c>
      <c r="C404">
        <v>13349.5</v>
      </c>
    </row>
    <row r="405" spans="1:3" x14ac:dyDescent="0.25">
      <c r="A405">
        <v>25158</v>
      </c>
      <c r="B405">
        <v>5602</v>
      </c>
      <c r="C405">
        <v>32481</v>
      </c>
    </row>
    <row r="406" spans="1:3" x14ac:dyDescent="0.25">
      <c r="A406">
        <v>24728.5</v>
      </c>
      <c r="B406">
        <v>17282.5</v>
      </c>
      <c r="C406">
        <v>44784.5</v>
      </c>
    </row>
    <row r="407" spans="1:3" x14ac:dyDescent="0.25">
      <c r="A407">
        <v>23548</v>
      </c>
      <c r="B407">
        <v>30897.5</v>
      </c>
      <c r="C407">
        <v>59081</v>
      </c>
    </row>
    <row r="408" spans="1:3" x14ac:dyDescent="0.25">
      <c r="A408">
        <v>28835</v>
      </c>
      <c r="B408">
        <v>41208.5</v>
      </c>
      <c r="C408">
        <v>80852</v>
      </c>
    </row>
    <row r="409" spans="1:3" x14ac:dyDescent="0.25">
      <c r="A409">
        <v>28952</v>
      </c>
      <c r="B409">
        <v>45068</v>
      </c>
      <c r="C409">
        <v>94131</v>
      </c>
    </row>
    <row r="410" spans="1:3" x14ac:dyDescent="0.25">
      <c r="A410">
        <v>28207</v>
      </c>
      <c r="B410">
        <v>45086</v>
      </c>
      <c r="C410">
        <v>101730.5</v>
      </c>
    </row>
    <row r="411" spans="1:3" x14ac:dyDescent="0.25">
      <c r="A411">
        <v>28336</v>
      </c>
      <c r="B411">
        <v>41160.5</v>
      </c>
      <c r="C411">
        <v>101647.5</v>
      </c>
    </row>
    <row r="412" spans="1:3" x14ac:dyDescent="0.25">
      <c r="A412">
        <v>24</v>
      </c>
      <c r="B412">
        <v>37</v>
      </c>
      <c r="C412">
        <v>244.5</v>
      </c>
    </row>
    <row r="413" spans="1:3" x14ac:dyDescent="0.25">
      <c r="A413">
        <v>27</v>
      </c>
      <c r="B413">
        <v>34</v>
      </c>
      <c r="C413">
        <v>223</v>
      </c>
    </row>
    <row r="414" spans="1:3" x14ac:dyDescent="0.25">
      <c r="A414">
        <v>16</v>
      </c>
      <c r="B414">
        <v>44</v>
      </c>
      <c r="C414">
        <v>244</v>
      </c>
    </row>
    <row r="415" spans="1:3" x14ac:dyDescent="0.25">
      <c r="A415">
        <v>29</v>
      </c>
      <c r="B415">
        <v>42</v>
      </c>
      <c r="C415">
        <v>243</v>
      </c>
    </row>
    <row r="416" spans="1:3" x14ac:dyDescent="0.25">
      <c r="A416">
        <v>20</v>
      </c>
      <c r="B416">
        <v>33</v>
      </c>
      <c r="C416">
        <v>209</v>
      </c>
    </row>
    <row r="417" spans="1:3" x14ac:dyDescent="0.25">
      <c r="A417">
        <v>29</v>
      </c>
      <c r="B417">
        <v>29</v>
      </c>
      <c r="C417">
        <v>240</v>
      </c>
    </row>
    <row r="418" spans="1:3" x14ac:dyDescent="0.25">
      <c r="A418">
        <v>31</v>
      </c>
      <c r="B418">
        <v>51</v>
      </c>
      <c r="C418">
        <v>259</v>
      </c>
    </row>
    <row r="419" spans="1:3" x14ac:dyDescent="0.25">
      <c r="A419">
        <v>24</v>
      </c>
      <c r="B419">
        <v>39</v>
      </c>
      <c r="C419">
        <v>232</v>
      </c>
    </row>
    <row r="420" spans="1:3" x14ac:dyDescent="0.25">
      <c r="A420">
        <v>20</v>
      </c>
      <c r="B420">
        <v>27.5</v>
      </c>
      <c r="C420">
        <v>216</v>
      </c>
    </row>
    <row r="421" spans="1:3" x14ac:dyDescent="0.25">
      <c r="A421">
        <v>26</v>
      </c>
      <c r="B421">
        <v>27</v>
      </c>
      <c r="C421">
        <v>238</v>
      </c>
    </row>
    <row r="422" spans="1:3" x14ac:dyDescent="0.25">
      <c r="A422">
        <v>22</v>
      </c>
      <c r="B422">
        <v>31</v>
      </c>
      <c r="C422">
        <v>253</v>
      </c>
    </row>
    <row r="423" spans="1:3" x14ac:dyDescent="0.25">
      <c r="A423">
        <v>24</v>
      </c>
      <c r="B423">
        <v>37</v>
      </c>
      <c r="C423">
        <v>228.5</v>
      </c>
    </row>
    <row r="424" spans="1:3" x14ac:dyDescent="0.25">
      <c r="A424">
        <v>26</v>
      </c>
      <c r="B424">
        <v>33</v>
      </c>
      <c r="C424">
        <v>246</v>
      </c>
    </row>
    <row r="425" spans="1:3" x14ac:dyDescent="0.25">
      <c r="A425">
        <v>27</v>
      </c>
      <c r="B425">
        <v>31</v>
      </c>
      <c r="C425">
        <v>257</v>
      </c>
    </row>
    <row r="426" spans="1:3" x14ac:dyDescent="0.25">
      <c r="A426">
        <v>24</v>
      </c>
      <c r="B426">
        <v>37</v>
      </c>
      <c r="C426">
        <v>249</v>
      </c>
    </row>
    <row r="427" spans="1:3" x14ac:dyDescent="0.25">
      <c r="A427">
        <v>31</v>
      </c>
      <c r="B427">
        <v>28</v>
      </c>
      <c r="C427">
        <v>236</v>
      </c>
    </row>
    <row r="428" spans="1:3" x14ac:dyDescent="0.25">
      <c r="A428">
        <v>18</v>
      </c>
      <c r="B428">
        <v>33</v>
      </c>
      <c r="C428">
        <v>244.5</v>
      </c>
    </row>
    <row r="429" spans="1:3" x14ac:dyDescent="0.25">
      <c r="A429">
        <v>25</v>
      </c>
      <c r="B429">
        <v>45</v>
      </c>
      <c r="C429">
        <v>266</v>
      </c>
    </row>
    <row r="430" spans="1:3" x14ac:dyDescent="0.25">
      <c r="A430">
        <v>28</v>
      </c>
      <c r="B430">
        <v>34</v>
      </c>
      <c r="C430">
        <v>235</v>
      </c>
    </row>
    <row r="431" spans="1:3" x14ac:dyDescent="0.25">
      <c r="A431">
        <v>28</v>
      </c>
      <c r="B431">
        <v>55</v>
      </c>
      <c r="C431">
        <v>269</v>
      </c>
    </row>
    <row r="432" spans="1:3" x14ac:dyDescent="0.25">
      <c r="A432">
        <v>32</v>
      </c>
      <c r="B432">
        <v>50</v>
      </c>
      <c r="C432">
        <v>286</v>
      </c>
    </row>
    <row r="433" spans="1:3" x14ac:dyDescent="0.25">
      <c r="A433">
        <v>89</v>
      </c>
      <c r="B433">
        <v>52</v>
      </c>
      <c r="C433">
        <v>353.5</v>
      </c>
    </row>
    <row r="434" spans="1:3" x14ac:dyDescent="0.25">
      <c r="A434">
        <v>66</v>
      </c>
      <c r="B434">
        <v>77</v>
      </c>
      <c r="C434">
        <v>323</v>
      </c>
    </row>
    <row r="435" spans="1:3" x14ac:dyDescent="0.25">
      <c r="A435">
        <v>56</v>
      </c>
      <c r="B435">
        <v>94</v>
      </c>
      <c r="C435">
        <v>333.5</v>
      </c>
    </row>
    <row r="436" spans="1:3" x14ac:dyDescent="0.25">
      <c r="A436">
        <v>54</v>
      </c>
      <c r="B436">
        <v>89</v>
      </c>
      <c r="C436">
        <v>351</v>
      </c>
    </row>
    <row r="437" spans="1:3" x14ac:dyDescent="0.25">
      <c r="A437">
        <v>76</v>
      </c>
      <c r="B437">
        <v>115</v>
      </c>
      <c r="C437">
        <v>443</v>
      </c>
    </row>
    <row r="438" spans="1:3" x14ac:dyDescent="0.25">
      <c r="A438">
        <v>47</v>
      </c>
      <c r="B438">
        <v>95</v>
      </c>
      <c r="C438">
        <v>407</v>
      </c>
    </row>
    <row r="439" spans="1:3" x14ac:dyDescent="0.25">
      <c r="A439">
        <v>61</v>
      </c>
      <c r="B439">
        <v>101</v>
      </c>
      <c r="C439">
        <v>453</v>
      </c>
    </row>
    <row r="440" spans="1:3" x14ac:dyDescent="0.25">
      <c r="A440">
        <v>65</v>
      </c>
      <c r="B440">
        <v>106</v>
      </c>
      <c r="C440">
        <v>467.5</v>
      </c>
    </row>
    <row r="441" spans="1:3" x14ac:dyDescent="0.25">
      <c r="A441">
        <v>82</v>
      </c>
      <c r="B441">
        <v>106</v>
      </c>
      <c r="C441">
        <v>500.5</v>
      </c>
    </row>
    <row r="442" spans="1:3" x14ac:dyDescent="0.25">
      <c r="A442">
        <v>103</v>
      </c>
      <c r="B442">
        <v>115</v>
      </c>
      <c r="C442">
        <v>532</v>
      </c>
    </row>
    <row r="443" spans="1:3" x14ac:dyDescent="0.25">
      <c r="A443">
        <v>84</v>
      </c>
      <c r="B443">
        <v>137</v>
      </c>
      <c r="C443">
        <v>509.5</v>
      </c>
    </row>
    <row r="444" spans="1:3" x14ac:dyDescent="0.25">
      <c r="A444">
        <v>94</v>
      </c>
      <c r="B444">
        <v>111</v>
      </c>
      <c r="C444">
        <v>515.5</v>
      </c>
    </row>
    <row r="445" spans="1:3" x14ac:dyDescent="0.25">
      <c r="A445">
        <v>74</v>
      </c>
      <c r="B445">
        <v>118.5</v>
      </c>
      <c r="C445">
        <v>518</v>
      </c>
    </row>
    <row r="446" spans="1:3" x14ac:dyDescent="0.25">
      <c r="A446">
        <v>94.5</v>
      </c>
      <c r="B446">
        <v>118</v>
      </c>
      <c r="C446">
        <v>508</v>
      </c>
    </row>
    <row r="447" spans="1:3" x14ac:dyDescent="0.25">
      <c r="A447">
        <v>133.5</v>
      </c>
      <c r="B447">
        <v>140</v>
      </c>
      <c r="C447">
        <v>641.5</v>
      </c>
    </row>
    <row r="448" spans="1:3" x14ac:dyDescent="0.25">
      <c r="A448">
        <v>159.5</v>
      </c>
      <c r="B448">
        <v>150</v>
      </c>
      <c r="C448">
        <v>696.5</v>
      </c>
    </row>
    <row r="449" spans="1:3" x14ac:dyDescent="0.25">
      <c r="A449">
        <v>189</v>
      </c>
      <c r="B449">
        <v>178</v>
      </c>
      <c r="C449">
        <v>770.5</v>
      </c>
    </row>
    <row r="450" spans="1:3" x14ac:dyDescent="0.25">
      <c r="A450">
        <v>244</v>
      </c>
      <c r="B450">
        <v>208</v>
      </c>
      <c r="C450">
        <v>878.5</v>
      </c>
    </row>
    <row r="451" spans="1:3" x14ac:dyDescent="0.25">
      <c r="A451">
        <v>350</v>
      </c>
      <c r="B451">
        <v>253</v>
      </c>
      <c r="C451">
        <v>966.5</v>
      </c>
    </row>
    <row r="452" spans="1:3" x14ac:dyDescent="0.25">
      <c r="A452">
        <v>640</v>
      </c>
      <c r="B452">
        <v>323</v>
      </c>
      <c r="C452">
        <v>1422</v>
      </c>
    </row>
    <row r="453" spans="1:3" x14ac:dyDescent="0.25">
      <c r="A453">
        <v>1308.5</v>
      </c>
      <c r="B453">
        <v>537</v>
      </c>
      <c r="C453">
        <v>2275</v>
      </c>
    </row>
    <row r="454" spans="1:3" x14ac:dyDescent="0.25">
      <c r="A454">
        <v>2186</v>
      </c>
      <c r="B454">
        <v>991</v>
      </c>
      <c r="C454">
        <v>3683</v>
      </c>
    </row>
    <row r="455" spans="1:3" x14ac:dyDescent="0.25">
      <c r="A455">
        <v>4681</v>
      </c>
      <c r="B455">
        <v>1727.5</v>
      </c>
      <c r="C455">
        <v>7069.5</v>
      </c>
    </row>
    <row r="456" spans="1:3" x14ac:dyDescent="0.25">
      <c r="A456">
        <v>15359.5</v>
      </c>
      <c r="B456">
        <v>3497</v>
      </c>
      <c r="C456">
        <v>19868.5</v>
      </c>
    </row>
    <row r="457" spans="1:3" x14ac:dyDescent="0.25">
      <c r="A457">
        <v>15793.5</v>
      </c>
      <c r="B457">
        <v>10794</v>
      </c>
      <c r="C457">
        <v>28223.5</v>
      </c>
    </row>
    <row r="458" spans="1:3" x14ac:dyDescent="0.25">
      <c r="A458">
        <v>14407</v>
      </c>
      <c r="B458">
        <v>18250</v>
      </c>
      <c r="C458">
        <v>35293.5</v>
      </c>
    </row>
    <row r="459" spans="1:3" x14ac:dyDescent="0.25">
      <c r="A459">
        <v>17312</v>
      </c>
      <c r="B459">
        <v>24808.5</v>
      </c>
      <c r="C459">
        <v>47758.5</v>
      </c>
    </row>
    <row r="460" spans="1:3" x14ac:dyDescent="0.25">
      <c r="A460">
        <v>17560</v>
      </c>
      <c r="B460">
        <v>27207.5</v>
      </c>
      <c r="C460">
        <v>56636</v>
      </c>
    </row>
    <row r="461" spans="1:3" x14ac:dyDescent="0.25">
      <c r="A461">
        <v>17236</v>
      </c>
      <c r="B461">
        <v>27307</v>
      </c>
      <c r="C461">
        <v>61049</v>
      </c>
    </row>
    <row r="462" spans="1:3" x14ac:dyDescent="0.25">
      <c r="A462">
        <v>17022</v>
      </c>
      <c r="B462">
        <v>24549</v>
      </c>
      <c r="C462">
        <v>60055.5</v>
      </c>
    </row>
    <row r="463" spans="1:3" x14ac:dyDescent="0.25">
      <c r="A463">
        <v>12</v>
      </c>
      <c r="B463">
        <v>16</v>
      </c>
      <c r="C463">
        <v>103</v>
      </c>
    </row>
    <row r="464" spans="1:3" x14ac:dyDescent="0.25">
      <c r="A464">
        <v>13</v>
      </c>
      <c r="B464">
        <v>20</v>
      </c>
      <c r="C464">
        <v>124</v>
      </c>
    </row>
    <row r="465" spans="1:3" x14ac:dyDescent="0.25">
      <c r="A465">
        <v>11</v>
      </c>
      <c r="B465">
        <v>16</v>
      </c>
      <c r="C465">
        <v>130</v>
      </c>
    </row>
    <row r="466" spans="1:3" x14ac:dyDescent="0.25">
      <c r="A466">
        <v>9</v>
      </c>
      <c r="B466">
        <v>17</v>
      </c>
      <c r="C466">
        <v>127</v>
      </c>
    </row>
    <row r="467" spans="1:3" x14ac:dyDescent="0.25">
      <c r="A467">
        <v>20</v>
      </c>
      <c r="B467">
        <v>18</v>
      </c>
      <c r="C467">
        <v>105</v>
      </c>
    </row>
    <row r="468" spans="1:3" x14ac:dyDescent="0.25">
      <c r="A468">
        <v>11</v>
      </c>
      <c r="B468">
        <v>16</v>
      </c>
      <c r="C468">
        <v>133</v>
      </c>
    </row>
    <row r="469" spans="1:3" x14ac:dyDescent="0.25">
      <c r="A469">
        <v>12</v>
      </c>
      <c r="B469">
        <v>21</v>
      </c>
      <c r="C469">
        <v>120</v>
      </c>
    </row>
    <row r="470" spans="1:3" x14ac:dyDescent="0.25">
      <c r="A470">
        <v>12</v>
      </c>
      <c r="B470">
        <v>18</v>
      </c>
      <c r="C470">
        <v>126</v>
      </c>
    </row>
    <row r="471" spans="1:3" x14ac:dyDescent="0.25">
      <c r="A471">
        <v>14</v>
      </c>
      <c r="B471">
        <v>22</v>
      </c>
      <c r="C471">
        <v>129</v>
      </c>
    </row>
    <row r="472" spans="1:3" x14ac:dyDescent="0.25">
      <c r="A472">
        <v>22</v>
      </c>
      <c r="B472">
        <v>21</v>
      </c>
      <c r="C472">
        <v>134</v>
      </c>
    </row>
    <row r="473" spans="1:3" x14ac:dyDescent="0.25">
      <c r="A473">
        <v>18</v>
      </c>
      <c r="B473">
        <v>18</v>
      </c>
      <c r="C473">
        <v>130</v>
      </c>
    </row>
    <row r="474" spans="1:3" x14ac:dyDescent="0.25">
      <c r="A474">
        <v>13</v>
      </c>
      <c r="B474">
        <v>21</v>
      </c>
      <c r="C474">
        <v>131</v>
      </c>
    </row>
    <row r="475" spans="1:3" x14ac:dyDescent="0.25">
      <c r="A475">
        <v>18</v>
      </c>
      <c r="B475">
        <v>31</v>
      </c>
      <c r="C475">
        <v>137</v>
      </c>
    </row>
    <row r="476" spans="1:3" x14ac:dyDescent="0.25">
      <c r="A476">
        <v>10</v>
      </c>
      <c r="B476">
        <v>17</v>
      </c>
      <c r="C476">
        <v>114</v>
      </c>
    </row>
    <row r="477" spans="1:3" x14ac:dyDescent="0.25">
      <c r="A477">
        <v>10</v>
      </c>
      <c r="B477">
        <v>29</v>
      </c>
      <c r="C477">
        <v>141</v>
      </c>
    </row>
    <row r="478" spans="1:3" x14ac:dyDescent="0.25">
      <c r="A478">
        <v>11</v>
      </c>
      <c r="B478">
        <v>21</v>
      </c>
      <c r="C478">
        <v>118.5</v>
      </c>
    </row>
    <row r="479" spans="1:3" x14ac:dyDescent="0.25">
      <c r="A479">
        <v>14</v>
      </c>
      <c r="B479">
        <v>16</v>
      </c>
      <c r="C479">
        <v>125</v>
      </c>
    </row>
    <row r="480" spans="1:3" x14ac:dyDescent="0.25">
      <c r="A480">
        <v>12</v>
      </c>
      <c r="B480">
        <v>22</v>
      </c>
      <c r="C480">
        <v>141</v>
      </c>
    </row>
    <row r="481" spans="1:3" x14ac:dyDescent="0.25">
      <c r="A481">
        <v>15</v>
      </c>
      <c r="B481">
        <v>28</v>
      </c>
      <c r="C481">
        <v>115.5</v>
      </c>
    </row>
    <row r="482" spans="1:3" x14ac:dyDescent="0.25">
      <c r="A482">
        <v>17</v>
      </c>
      <c r="B482">
        <v>22</v>
      </c>
      <c r="C482">
        <v>147</v>
      </c>
    </row>
    <row r="483" spans="1:3" x14ac:dyDescent="0.25">
      <c r="A483">
        <v>18</v>
      </c>
      <c r="B483">
        <v>18</v>
      </c>
      <c r="C483">
        <v>129</v>
      </c>
    </row>
    <row r="484" spans="1:3" x14ac:dyDescent="0.25">
      <c r="A484">
        <v>34</v>
      </c>
      <c r="B484">
        <v>24</v>
      </c>
      <c r="C484">
        <v>168</v>
      </c>
    </row>
    <row r="485" spans="1:3" x14ac:dyDescent="0.25">
      <c r="A485">
        <v>35</v>
      </c>
      <c r="B485">
        <v>45</v>
      </c>
      <c r="C485">
        <v>190</v>
      </c>
    </row>
    <row r="486" spans="1:3" x14ac:dyDescent="0.25">
      <c r="A486">
        <v>22</v>
      </c>
      <c r="B486">
        <v>50</v>
      </c>
      <c r="C486">
        <v>185</v>
      </c>
    </row>
    <row r="487" spans="1:3" x14ac:dyDescent="0.25">
      <c r="A487">
        <v>27</v>
      </c>
      <c r="B487">
        <v>61</v>
      </c>
      <c r="C487">
        <v>201</v>
      </c>
    </row>
    <row r="488" spans="1:3" x14ac:dyDescent="0.25">
      <c r="A488">
        <v>23</v>
      </c>
      <c r="B488">
        <v>40</v>
      </c>
      <c r="C488">
        <v>191</v>
      </c>
    </row>
    <row r="489" spans="1:3" x14ac:dyDescent="0.25">
      <c r="A489">
        <v>15</v>
      </c>
      <c r="B489">
        <v>44</v>
      </c>
      <c r="C489">
        <v>163</v>
      </c>
    </row>
    <row r="490" spans="1:3" x14ac:dyDescent="0.25">
      <c r="A490">
        <v>31</v>
      </c>
      <c r="B490">
        <v>54</v>
      </c>
      <c r="C490">
        <v>207.5</v>
      </c>
    </row>
    <row r="491" spans="1:3" x14ac:dyDescent="0.25">
      <c r="A491">
        <v>20</v>
      </c>
      <c r="B491">
        <v>42</v>
      </c>
      <c r="C491">
        <v>171</v>
      </c>
    </row>
    <row r="492" spans="1:3" x14ac:dyDescent="0.25">
      <c r="A492">
        <v>32</v>
      </c>
      <c r="B492">
        <v>50</v>
      </c>
      <c r="C492">
        <v>204.5</v>
      </c>
    </row>
    <row r="493" spans="1:3" x14ac:dyDescent="0.25">
      <c r="A493">
        <v>37</v>
      </c>
      <c r="B493">
        <v>43</v>
      </c>
      <c r="C493">
        <v>204.5</v>
      </c>
    </row>
    <row r="494" spans="1:3" x14ac:dyDescent="0.25">
      <c r="A494">
        <v>47</v>
      </c>
      <c r="B494">
        <v>43</v>
      </c>
      <c r="C494">
        <v>222</v>
      </c>
    </row>
    <row r="495" spans="1:3" x14ac:dyDescent="0.25">
      <c r="A495">
        <v>46</v>
      </c>
      <c r="B495">
        <v>51</v>
      </c>
      <c r="C495">
        <v>243</v>
      </c>
    </row>
    <row r="496" spans="1:3" x14ac:dyDescent="0.25">
      <c r="A496">
        <v>41</v>
      </c>
      <c r="B496">
        <v>67</v>
      </c>
      <c r="C496">
        <v>239</v>
      </c>
    </row>
    <row r="497" spans="1:3" x14ac:dyDescent="0.25">
      <c r="A497">
        <v>44</v>
      </c>
      <c r="B497">
        <v>64</v>
      </c>
      <c r="C497">
        <v>246</v>
      </c>
    </row>
    <row r="498" spans="1:3" x14ac:dyDescent="0.25">
      <c r="A498">
        <v>51</v>
      </c>
      <c r="B498">
        <v>54.5</v>
      </c>
      <c r="C498">
        <v>248.5</v>
      </c>
    </row>
    <row r="499" spans="1:3" x14ac:dyDescent="0.25">
      <c r="A499">
        <v>84</v>
      </c>
      <c r="B499">
        <v>71</v>
      </c>
      <c r="C499">
        <v>313.5</v>
      </c>
    </row>
    <row r="500" spans="1:3" x14ac:dyDescent="0.25">
      <c r="A500">
        <v>75</v>
      </c>
      <c r="B500">
        <v>72.5</v>
      </c>
      <c r="C500">
        <v>311.5</v>
      </c>
    </row>
    <row r="501" spans="1:3" x14ac:dyDescent="0.25">
      <c r="A501">
        <v>118</v>
      </c>
      <c r="B501">
        <v>92</v>
      </c>
      <c r="C501">
        <v>365.5</v>
      </c>
    </row>
    <row r="502" spans="1:3" x14ac:dyDescent="0.25">
      <c r="A502">
        <v>185</v>
      </c>
      <c r="B502">
        <v>133</v>
      </c>
      <c r="C502">
        <v>499</v>
      </c>
    </row>
    <row r="503" spans="1:3" x14ac:dyDescent="0.25">
      <c r="A503">
        <v>285</v>
      </c>
      <c r="B503">
        <v>150</v>
      </c>
      <c r="C503">
        <v>613</v>
      </c>
    </row>
    <row r="504" spans="1:3" x14ac:dyDescent="0.25">
      <c r="A504">
        <v>617</v>
      </c>
      <c r="B504">
        <v>246</v>
      </c>
      <c r="C504">
        <v>1062</v>
      </c>
    </row>
    <row r="505" spans="1:3" x14ac:dyDescent="0.25">
      <c r="A505">
        <v>951.5</v>
      </c>
      <c r="B505">
        <v>410</v>
      </c>
      <c r="C505">
        <v>1599</v>
      </c>
    </row>
    <row r="506" spans="1:3" x14ac:dyDescent="0.25">
      <c r="A506">
        <v>2123.5</v>
      </c>
      <c r="B506">
        <v>694</v>
      </c>
      <c r="C506">
        <v>3098</v>
      </c>
    </row>
    <row r="507" spans="1:3" x14ac:dyDescent="0.25">
      <c r="A507">
        <v>6934.5</v>
      </c>
      <c r="B507">
        <v>1537</v>
      </c>
      <c r="C507">
        <v>8916</v>
      </c>
    </row>
    <row r="508" spans="1:3" x14ac:dyDescent="0.25">
      <c r="A508">
        <v>6635</v>
      </c>
      <c r="B508">
        <v>4031</v>
      </c>
      <c r="C508">
        <v>11273</v>
      </c>
    </row>
    <row r="509" spans="1:3" x14ac:dyDescent="0.25">
      <c r="A509">
        <v>5962</v>
      </c>
      <c r="B509">
        <v>7172.5</v>
      </c>
      <c r="C509">
        <v>14100.5</v>
      </c>
    </row>
    <row r="510" spans="1:3" x14ac:dyDescent="0.25">
      <c r="A510">
        <v>7119.5</v>
      </c>
      <c r="B510">
        <v>10029</v>
      </c>
      <c r="C510">
        <v>19204.5</v>
      </c>
    </row>
    <row r="511" spans="1:3" x14ac:dyDescent="0.25">
      <c r="A511">
        <v>7266.5</v>
      </c>
      <c r="B511">
        <v>11304</v>
      </c>
      <c r="C511">
        <v>22949.5</v>
      </c>
    </row>
    <row r="512" spans="1:3" x14ac:dyDescent="0.25">
      <c r="A512">
        <v>7206.5</v>
      </c>
      <c r="B512">
        <v>11164</v>
      </c>
      <c r="C512">
        <v>24767</v>
      </c>
    </row>
    <row r="513" spans="1:3" x14ac:dyDescent="0.25">
      <c r="A513">
        <v>6944</v>
      </c>
      <c r="B513">
        <v>9966</v>
      </c>
      <c r="C513">
        <v>24283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513"/>
  <sheetViews>
    <sheetView topLeftCell="A35" workbookViewId="0">
      <selection activeCell="I4" sqref="I4:I54"/>
    </sheetView>
  </sheetViews>
  <sheetFormatPr defaultRowHeight="15" x14ac:dyDescent="0.25"/>
  <sheetData>
    <row r="3" spans="1:9" x14ac:dyDescent="0.25">
      <c r="A3">
        <v>179</v>
      </c>
      <c r="D3" t="s">
        <v>521</v>
      </c>
      <c r="E3" t="s">
        <v>522</v>
      </c>
      <c r="F3" t="s">
        <v>523</v>
      </c>
      <c r="G3" t="s">
        <v>535</v>
      </c>
      <c r="H3" t="s">
        <v>529</v>
      </c>
      <c r="I3" t="s">
        <v>536</v>
      </c>
    </row>
    <row r="4" spans="1:9" x14ac:dyDescent="0.25">
      <c r="A4">
        <v>0</v>
      </c>
      <c r="B4">
        <v>1</v>
      </c>
      <c r="C4">
        <v>7</v>
      </c>
      <c r="D4">
        <v>7</v>
      </c>
      <c r="E4">
        <f>AVERAGE(A106,A157,A310,A361,A412)</f>
        <v>3.6</v>
      </c>
      <c r="F4">
        <f t="shared" ref="F4:G19" si="0">AVERAGE(B106,B157,B310,B361,B412)</f>
        <v>4.2</v>
      </c>
      <c r="G4">
        <f t="shared" si="0"/>
        <v>33.200000000000003</v>
      </c>
      <c r="H4">
        <f>_xlfn.STDEV.S(C106,C157,C310,C361,C412)</f>
        <v>12.87245120402482</v>
      </c>
      <c r="I4">
        <f>H4/2</f>
        <v>6.43622560201241</v>
      </c>
    </row>
    <row r="5" spans="1:9" x14ac:dyDescent="0.25">
      <c r="A5">
        <v>1</v>
      </c>
      <c r="B5">
        <v>1</v>
      </c>
      <c r="C5">
        <v>5</v>
      </c>
      <c r="D5">
        <f>D4+0.02</f>
        <v>7.02</v>
      </c>
      <c r="E5">
        <f t="shared" ref="E5:G20" si="1">AVERAGE(A107,A158,A311,A362,A413)</f>
        <v>2.2000000000000002</v>
      </c>
      <c r="F5">
        <f t="shared" si="0"/>
        <v>4</v>
      </c>
      <c r="G5">
        <f t="shared" si="0"/>
        <v>25.2</v>
      </c>
      <c r="H5">
        <f t="shared" ref="H5:H54" si="2">_xlfn.STDEV.S(C107,C158,C311,C362,C413)</f>
        <v>12.096487093367234</v>
      </c>
      <c r="I5">
        <f t="shared" ref="I5:I54" si="3">H5/2</f>
        <v>6.0482435466836169</v>
      </c>
    </row>
    <row r="6" spans="1:9" x14ac:dyDescent="0.25">
      <c r="A6">
        <v>2</v>
      </c>
      <c r="B6">
        <v>0</v>
      </c>
      <c r="C6">
        <v>6</v>
      </c>
      <c r="D6">
        <f t="shared" ref="D6:D54" si="4">D5+0.02</f>
        <v>7.0399999999999991</v>
      </c>
      <c r="E6">
        <f t="shared" si="1"/>
        <v>2.6</v>
      </c>
      <c r="F6">
        <f t="shared" si="0"/>
        <v>3.6</v>
      </c>
      <c r="G6">
        <f t="shared" si="0"/>
        <v>30.2</v>
      </c>
      <c r="H6">
        <f t="shared" si="2"/>
        <v>2.16794833886788</v>
      </c>
      <c r="I6">
        <f t="shared" si="3"/>
        <v>1.08397416943394</v>
      </c>
    </row>
    <row r="7" spans="1:9" x14ac:dyDescent="0.25">
      <c r="A7">
        <v>0</v>
      </c>
      <c r="B7">
        <v>1</v>
      </c>
      <c r="C7">
        <v>4</v>
      </c>
      <c r="D7">
        <f t="shared" si="4"/>
        <v>7.0599999999999987</v>
      </c>
      <c r="E7">
        <f t="shared" si="1"/>
        <v>3.6</v>
      </c>
      <c r="F7">
        <f t="shared" si="0"/>
        <v>5.8</v>
      </c>
      <c r="G7">
        <f t="shared" si="0"/>
        <v>33.1</v>
      </c>
      <c r="H7">
        <f t="shared" si="2"/>
        <v>13.831124321616084</v>
      </c>
      <c r="I7">
        <f t="shared" si="3"/>
        <v>6.915562160808042</v>
      </c>
    </row>
    <row r="8" spans="1:9" x14ac:dyDescent="0.25">
      <c r="A8">
        <v>0</v>
      </c>
      <c r="B8">
        <v>0</v>
      </c>
      <c r="C8">
        <v>7</v>
      </c>
      <c r="D8">
        <f t="shared" si="4"/>
        <v>7.0799999999999983</v>
      </c>
      <c r="E8">
        <f t="shared" si="1"/>
        <v>4</v>
      </c>
      <c r="F8">
        <f t="shared" si="0"/>
        <v>6</v>
      </c>
      <c r="G8">
        <f t="shared" si="0"/>
        <v>33.799999999999997</v>
      </c>
      <c r="H8">
        <f t="shared" si="2"/>
        <v>11.882760622010361</v>
      </c>
      <c r="I8">
        <f t="shared" si="3"/>
        <v>5.9413803110051804</v>
      </c>
    </row>
    <row r="9" spans="1:9" x14ac:dyDescent="0.25">
      <c r="A9">
        <v>0</v>
      </c>
      <c r="B9">
        <v>1</v>
      </c>
      <c r="C9">
        <v>7</v>
      </c>
      <c r="D9">
        <f t="shared" si="4"/>
        <v>7.0999999999999979</v>
      </c>
      <c r="E9">
        <f t="shared" si="1"/>
        <v>3</v>
      </c>
      <c r="F9">
        <f t="shared" si="0"/>
        <v>5</v>
      </c>
      <c r="G9">
        <f t="shared" si="0"/>
        <v>33.200000000000003</v>
      </c>
      <c r="H9">
        <f t="shared" si="2"/>
        <v>13.103434664239757</v>
      </c>
      <c r="I9">
        <f t="shared" si="3"/>
        <v>6.5517173321198783</v>
      </c>
    </row>
    <row r="10" spans="1:9" x14ac:dyDescent="0.25">
      <c r="A10">
        <v>0</v>
      </c>
      <c r="B10">
        <v>0</v>
      </c>
      <c r="C10">
        <v>9</v>
      </c>
      <c r="D10">
        <f t="shared" si="4"/>
        <v>7.1199999999999974</v>
      </c>
      <c r="E10">
        <f t="shared" si="1"/>
        <v>2.4</v>
      </c>
      <c r="F10">
        <f t="shared" si="0"/>
        <v>3.8</v>
      </c>
      <c r="G10">
        <f t="shared" si="0"/>
        <v>29</v>
      </c>
      <c r="H10">
        <f t="shared" si="2"/>
        <v>9.354143466934854</v>
      </c>
      <c r="I10">
        <f t="shared" si="3"/>
        <v>4.677071733467427</v>
      </c>
    </row>
    <row r="11" spans="1:9" x14ac:dyDescent="0.25">
      <c r="A11">
        <v>0</v>
      </c>
      <c r="B11">
        <v>2</v>
      </c>
      <c r="C11">
        <v>6</v>
      </c>
      <c r="D11">
        <f t="shared" si="4"/>
        <v>7.139999999999997</v>
      </c>
      <c r="E11">
        <f t="shared" si="1"/>
        <v>3.6</v>
      </c>
      <c r="F11">
        <f t="shared" si="0"/>
        <v>6.4</v>
      </c>
      <c r="G11">
        <f t="shared" si="0"/>
        <v>40.6</v>
      </c>
      <c r="H11">
        <f t="shared" si="2"/>
        <v>5.8991524815010656</v>
      </c>
      <c r="I11">
        <f t="shared" si="3"/>
        <v>2.9495762407505328</v>
      </c>
    </row>
    <row r="12" spans="1:9" x14ac:dyDescent="0.25">
      <c r="A12">
        <v>1</v>
      </c>
      <c r="B12">
        <v>1</v>
      </c>
      <c r="C12">
        <v>8</v>
      </c>
      <c r="D12">
        <f t="shared" si="4"/>
        <v>7.1599999999999966</v>
      </c>
      <c r="E12">
        <f t="shared" si="1"/>
        <v>3.4</v>
      </c>
      <c r="F12">
        <f t="shared" si="0"/>
        <v>6.4</v>
      </c>
      <c r="G12">
        <f t="shared" si="0"/>
        <v>36.700000000000003</v>
      </c>
      <c r="H12">
        <f t="shared" si="2"/>
        <v>13.881642554107206</v>
      </c>
      <c r="I12">
        <f t="shared" si="3"/>
        <v>6.9408212770536029</v>
      </c>
    </row>
    <row r="13" spans="1:9" x14ac:dyDescent="0.25">
      <c r="A13">
        <v>0</v>
      </c>
      <c r="B13">
        <v>1</v>
      </c>
      <c r="C13">
        <v>3</v>
      </c>
      <c r="D13">
        <f t="shared" si="4"/>
        <v>7.1799999999999962</v>
      </c>
      <c r="E13">
        <f t="shared" si="1"/>
        <v>4.4000000000000004</v>
      </c>
      <c r="F13">
        <f t="shared" si="0"/>
        <v>5.4</v>
      </c>
      <c r="G13">
        <f t="shared" si="0"/>
        <v>37.799999999999997</v>
      </c>
      <c r="H13">
        <f t="shared" si="2"/>
        <v>9.0111042608550509</v>
      </c>
      <c r="I13">
        <f t="shared" si="3"/>
        <v>4.5055521304275254</v>
      </c>
    </row>
    <row r="14" spans="1:9" x14ac:dyDescent="0.25">
      <c r="A14">
        <v>1</v>
      </c>
      <c r="B14">
        <v>3</v>
      </c>
      <c r="C14">
        <v>6</v>
      </c>
      <c r="D14">
        <f t="shared" si="4"/>
        <v>7.1999999999999957</v>
      </c>
      <c r="E14">
        <f t="shared" si="1"/>
        <v>4.2</v>
      </c>
      <c r="F14">
        <f t="shared" si="0"/>
        <v>5.4</v>
      </c>
      <c r="G14">
        <f t="shared" si="0"/>
        <v>39</v>
      </c>
      <c r="H14">
        <f t="shared" si="2"/>
        <v>9.354143466934854</v>
      </c>
      <c r="I14">
        <f t="shared" si="3"/>
        <v>4.677071733467427</v>
      </c>
    </row>
    <row r="15" spans="1:9" x14ac:dyDescent="0.25">
      <c r="A15">
        <v>0</v>
      </c>
      <c r="B15">
        <v>5</v>
      </c>
      <c r="C15">
        <v>14.5</v>
      </c>
      <c r="D15">
        <f t="shared" si="4"/>
        <v>7.2199999999999953</v>
      </c>
      <c r="E15">
        <f t="shared" si="1"/>
        <v>2.4</v>
      </c>
      <c r="F15">
        <f t="shared" si="0"/>
        <v>5.4</v>
      </c>
      <c r="G15">
        <f t="shared" si="0"/>
        <v>41.9</v>
      </c>
      <c r="H15">
        <f t="shared" si="2"/>
        <v>16.356955706976777</v>
      </c>
      <c r="I15">
        <f t="shared" si="3"/>
        <v>8.1784778534883884</v>
      </c>
    </row>
    <row r="16" spans="1:9" x14ac:dyDescent="0.25">
      <c r="A16">
        <v>0</v>
      </c>
      <c r="B16">
        <v>1</v>
      </c>
      <c r="C16">
        <v>7</v>
      </c>
      <c r="D16">
        <f t="shared" si="4"/>
        <v>7.2399999999999949</v>
      </c>
      <c r="E16">
        <f t="shared" si="1"/>
        <v>3.4</v>
      </c>
      <c r="F16">
        <f t="shared" si="0"/>
        <v>5.4</v>
      </c>
      <c r="G16">
        <f t="shared" si="0"/>
        <v>31.4</v>
      </c>
      <c r="H16">
        <f t="shared" si="2"/>
        <v>7.1274118724821811</v>
      </c>
      <c r="I16">
        <f t="shared" si="3"/>
        <v>3.5637059362410906</v>
      </c>
    </row>
    <row r="17" spans="1:9" x14ac:dyDescent="0.25">
      <c r="A17">
        <v>-0.5</v>
      </c>
      <c r="B17">
        <v>3</v>
      </c>
      <c r="C17">
        <v>7.5</v>
      </c>
      <c r="D17">
        <f t="shared" si="4"/>
        <v>7.2599999999999945</v>
      </c>
      <c r="E17">
        <f t="shared" si="1"/>
        <v>3.4</v>
      </c>
      <c r="F17">
        <f t="shared" si="0"/>
        <v>6.5</v>
      </c>
      <c r="G17">
        <f t="shared" si="0"/>
        <v>34.700000000000003</v>
      </c>
      <c r="H17">
        <f t="shared" si="2"/>
        <v>8.3486525858967227</v>
      </c>
      <c r="I17">
        <f t="shared" si="3"/>
        <v>4.1743262929483613</v>
      </c>
    </row>
    <row r="18" spans="1:9" x14ac:dyDescent="0.25">
      <c r="A18">
        <v>1</v>
      </c>
      <c r="B18">
        <v>0</v>
      </c>
      <c r="C18">
        <v>4</v>
      </c>
      <c r="D18">
        <f t="shared" si="4"/>
        <v>7.279999999999994</v>
      </c>
      <c r="E18">
        <f t="shared" si="1"/>
        <v>3.2</v>
      </c>
      <c r="F18">
        <f t="shared" si="0"/>
        <v>5.6</v>
      </c>
      <c r="G18">
        <f t="shared" si="0"/>
        <v>35</v>
      </c>
      <c r="H18">
        <f t="shared" si="2"/>
        <v>8.1240384046359608</v>
      </c>
      <c r="I18">
        <f t="shared" si="3"/>
        <v>4.0620192023179804</v>
      </c>
    </row>
    <row r="19" spans="1:9" x14ac:dyDescent="0.25">
      <c r="A19">
        <v>2</v>
      </c>
      <c r="B19">
        <v>3</v>
      </c>
      <c r="C19">
        <v>8</v>
      </c>
      <c r="D19">
        <f t="shared" si="4"/>
        <v>7.2999999999999936</v>
      </c>
      <c r="E19">
        <f t="shared" si="1"/>
        <v>3.4</v>
      </c>
      <c r="F19">
        <f t="shared" si="0"/>
        <v>6.6</v>
      </c>
      <c r="G19">
        <f t="shared" si="0"/>
        <v>38.1</v>
      </c>
      <c r="H19">
        <f t="shared" si="2"/>
        <v>9.7621718894926222</v>
      </c>
      <c r="I19">
        <f t="shared" si="3"/>
        <v>4.8810859447463111</v>
      </c>
    </row>
    <row r="20" spans="1:9" x14ac:dyDescent="0.25">
      <c r="A20">
        <v>1</v>
      </c>
      <c r="B20">
        <v>0</v>
      </c>
      <c r="C20">
        <v>6</v>
      </c>
      <c r="D20">
        <f t="shared" si="4"/>
        <v>7.3199999999999932</v>
      </c>
      <c r="E20">
        <f t="shared" si="1"/>
        <v>4.5999999999999996</v>
      </c>
      <c r="F20">
        <f t="shared" si="1"/>
        <v>5.8</v>
      </c>
      <c r="G20">
        <f t="shared" si="1"/>
        <v>40.6</v>
      </c>
      <c r="H20">
        <f t="shared" si="2"/>
        <v>11.674759098157024</v>
      </c>
      <c r="I20">
        <f t="shared" si="3"/>
        <v>5.8373795490785119</v>
      </c>
    </row>
    <row r="21" spans="1:9" x14ac:dyDescent="0.25">
      <c r="A21">
        <v>0</v>
      </c>
      <c r="B21">
        <v>3</v>
      </c>
      <c r="C21">
        <v>6</v>
      </c>
      <c r="D21">
        <f t="shared" si="4"/>
        <v>7.3399999999999928</v>
      </c>
      <c r="E21">
        <f t="shared" ref="E21:G36" si="5">AVERAGE(A123,A174,A327,A378,A429)</f>
        <v>5</v>
      </c>
      <c r="F21">
        <f t="shared" si="5"/>
        <v>6.8</v>
      </c>
      <c r="G21">
        <f t="shared" si="5"/>
        <v>38.5</v>
      </c>
      <c r="H21">
        <f t="shared" si="2"/>
        <v>12.196310917650468</v>
      </c>
      <c r="I21">
        <f t="shared" si="3"/>
        <v>6.098155458825234</v>
      </c>
    </row>
    <row r="22" spans="1:9" x14ac:dyDescent="0.25">
      <c r="A22">
        <v>2</v>
      </c>
      <c r="B22">
        <v>0</v>
      </c>
      <c r="C22">
        <v>4</v>
      </c>
      <c r="D22">
        <f t="shared" si="4"/>
        <v>7.3599999999999923</v>
      </c>
      <c r="E22">
        <f t="shared" si="5"/>
        <v>3.4</v>
      </c>
      <c r="F22">
        <f t="shared" si="5"/>
        <v>6.4</v>
      </c>
      <c r="G22">
        <f t="shared" si="5"/>
        <v>38.5</v>
      </c>
      <c r="H22">
        <f t="shared" si="2"/>
        <v>11.554220008291344</v>
      </c>
      <c r="I22">
        <f t="shared" si="3"/>
        <v>5.7771100041456718</v>
      </c>
    </row>
    <row r="23" spans="1:9" x14ac:dyDescent="0.25">
      <c r="A23">
        <v>0</v>
      </c>
      <c r="B23">
        <v>1</v>
      </c>
      <c r="C23">
        <v>6</v>
      </c>
      <c r="D23">
        <f t="shared" si="4"/>
        <v>7.3799999999999919</v>
      </c>
      <c r="E23">
        <f t="shared" si="5"/>
        <v>5.4</v>
      </c>
      <c r="F23">
        <f t="shared" si="5"/>
        <v>7.4</v>
      </c>
      <c r="G23">
        <f t="shared" si="5"/>
        <v>43.6</v>
      </c>
      <c r="H23">
        <f t="shared" si="2"/>
        <v>12.934450123604025</v>
      </c>
      <c r="I23">
        <f t="shared" si="3"/>
        <v>6.4672250618020124</v>
      </c>
    </row>
    <row r="24" spans="1:9" x14ac:dyDescent="0.25">
      <c r="A24">
        <v>3</v>
      </c>
      <c r="B24">
        <v>1</v>
      </c>
      <c r="C24">
        <v>11</v>
      </c>
      <c r="D24">
        <f t="shared" si="4"/>
        <v>7.3999999999999915</v>
      </c>
      <c r="E24">
        <f t="shared" si="5"/>
        <v>7.6</v>
      </c>
      <c r="F24">
        <f t="shared" si="5"/>
        <v>6.6</v>
      </c>
      <c r="G24">
        <f t="shared" si="5"/>
        <v>43</v>
      </c>
      <c r="H24">
        <f t="shared" si="2"/>
        <v>10.246950765959598</v>
      </c>
      <c r="I24">
        <f t="shared" si="3"/>
        <v>5.123475382979799</v>
      </c>
    </row>
    <row r="25" spans="1:9" x14ac:dyDescent="0.25">
      <c r="A25">
        <v>2</v>
      </c>
      <c r="B25">
        <v>0</v>
      </c>
      <c r="C25">
        <v>7.5</v>
      </c>
      <c r="D25">
        <f t="shared" si="4"/>
        <v>7.419999999999991</v>
      </c>
      <c r="E25">
        <f t="shared" si="5"/>
        <v>12.2</v>
      </c>
      <c r="F25">
        <f t="shared" si="5"/>
        <v>10.199999999999999</v>
      </c>
      <c r="G25">
        <f t="shared" si="5"/>
        <v>52.8</v>
      </c>
      <c r="H25">
        <f t="shared" si="2"/>
        <v>17.883651752368692</v>
      </c>
      <c r="I25">
        <f t="shared" si="3"/>
        <v>8.9418258761843461</v>
      </c>
    </row>
    <row r="26" spans="1:9" x14ac:dyDescent="0.25">
      <c r="A26">
        <v>0</v>
      </c>
      <c r="B26">
        <v>2</v>
      </c>
      <c r="C26">
        <v>6</v>
      </c>
      <c r="D26">
        <f t="shared" si="4"/>
        <v>7.4399999999999906</v>
      </c>
      <c r="E26">
        <f t="shared" si="5"/>
        <v>11</v>
      </c>
      <c r="F26">
        <f t="shared" si="5"/>
        <v>14.4</v>
      </c>
      <c r="G26">
        <f t="shared" si="5"/>
        <v>57</v>
      </c>
      <c r="H26">
        <f t="shared" si="2"/>
        <v>14.577379737113251</v>
      </c>
      <c r="I26">
        <f t="shared" si="3"/>
        <v>7.2886898685566255</v>
      </c>
    </row>
    <row r="27" spans="1:9" x14ac:dyDescent="0.25">
      <c r="A27">
        <v>3</v>
      </c>
      <c r="B27">
        <v>2</v>
      </c>
      <c r="C27">
        <v>10.5</v>
      </c>
      <c r="D27">
        <f t="shared" si="4"/>
        <v>7.4599999999999902</v>
      </c>
      <c r="E27">
        <f t="shared" si="5"/>
        <v>9.1999999999999993</v>
      </c>
      <c r="F27">
        <f t="shared" si="5"/>
        <v>17</v>
      </c>
      <c r="G27">
        <f t="shared" si="5"/>
        <v>58.7</v>
      </c>
      <c r="H27">
        <f t="shared" si="2"/>
        <v>19.473058311420932</v>
      </c>
      <c r="I27">
        <f t="shared" si="3"/>
        <v>9.7365291557104658</v>
      </c>
    </row>
    <row r="28" spans="1:9" x14ac:dyDescent="0.25">
      <c r="A28">
        <v>2</v>
      </c>
      <c r="B28">
        <v>1</v>
      </c>
      <c r="C28">
        <v>6</v>
      </c>
      <c r="D28">
        <f t="shared" si="4"/>
        <v>7.4799999999999898</v>
      </c>
      <c r="E28">
        <f t="shared" si="5"/>
        <v>10.8</v>
      </c>
      <c r="F28">
        <f t="shared" si="5"/>
        <v>21.4</v>
      </c>
      <c r="G28">
        <f t="shared" si="5"/>
        <v>66.2</v>
      </c>
      <c r="H28">
        <f t="shared" si="2"/>
        <v>26.25261891697664</v>
      </c>
      <c r="I28">
        <f t="shared" si="3"/>
        <v>13.12630945848832</v>
      </c>
    </row>
    <row r="29" spans="1:9" x14ac:dyDescent="0.25">
      <c r="A29">
        <v>2</v>
      </c>
      <c r="B29">
        <v>3</v>
      </c>
      <c r="C29">
        <v>8.5</v>
      </c>
      <c r="D29">
        <f t="shared" si="4"/>
        <v>7.4999999999999893</v>
      </c>
      <c r="E29">
        <f t="shared" si="5"/>
        <v>9</v>
      </c>
      <c r="F29">
        <f t="shared" si="5"/>
        <v>16.399999999999999</v>
      </c>
      <c r="G29">
        <f t="shared" si="5"/>
        <v>67.099999999999994</v>
      </c>
      <c r="H29">
        <f t="shared" si="2"/>
        <v>23.517015116719218</v>
      </c>
      <c r="I29">
        <f t="shared" si="3"/>
        <v>11.758507558359609</v>
      </c>
    </row>
    <row r="30" spans="1:9" x14ac:dyDescent="0.25">
      <c r="A30">
        <v>5</v>
      </c>
      <c r="B30">
        <v>1</v>
      </c>
      <c r="C30">
        <v>8</v>
      </c>
      <c r="D30">
        <f t="shared" si="4"/>
        <v>7.5199999999999889</v>
      </c>
      <c r="E30">
        <f t="shared" si="5"/>
        <v>11.2</v>
      </c>
      <c r="F30">
        <f t="shared" si="5"/>
        <v>17.399999999999999</v>
      </c>
      <c r="G30">
        <f t="shared" si="5"/>
        <v>73.599999999999994</v>
      </c>
      <c r="H30">
        <f t="shared" si="2"/>
        <v>35.760313197733602</v>
      </c>
      <c r="I30">
        <f t="shared" si="3"/>
        <v>17.880156598866801</v>
      </c>
    </row>
    <row r="31" spans="1:9" x14ac:dyDescent="0.25">
      <c r="A31">
        <v>2</v>
      </c>
      <c r="B31">
        <v>3</v>
      </c>
      <c r="C31">
        <v>13.5</v>
      </c>
      <c r="D31">
        <f t="shared" si="4"/>
        <v>7.5399999999999885</v>
      </c>
      <c r="E31">
        <f t="shared" si="5"/>
        <v>12.6</v>
      </c>
      <c r="F31">
        <f t="shared" si="5"/>
        <v>15.6</v>
      </c>
      <c r="G31">
        <f t="shared" si="5"/>
        <v>74.099999999999994</v>
      </c>
      <c r="H31">
        <f t="shared" si="2"/>
        <v>23.052657113660459</v>
      </c>
      <c r="I31">
        <f t="shared" si="3"/>
        <v>11.526328556830229</v>
      </c>
    </row>
    <row r="32" spans="1:9" x14ac:dyDescent="0.25">
      <c r="A32">
        <v>1</v>
      </c>
      <c r="B32">
        <v>4</v>
      </c>
      <c r="C32">
        <v>8.5</v>
      </c>
      <c r="D32">
        <f t="shared" si="4"/>
        <v>7.5599999999999881</v>
      </c>
      <c r="E32">
        <f t="shared" si="5"/>
        <v>14</v>
      </c>
      <c r="F32">
        <f t="shared" si="5"/>
        <v>19</v>
      </c>
      <c r="G32">
        <f t="shared" si="5"/>
        <v>86.1</v>
      </c>
      <c r="H32">
        <f t="shared" si="2"/>
        <v>31.85984934051006</v>
      </c>
      <c r="I32">
        <f t="shared" si="3"/>
        <v>15.92992467025503</v>
      </c>
    </row>
    <row r="33" spans="1:9" x14ac:dyDescent="0.25">
      <c r="A33">
        <v>1</v>
      </c>
      <c r="B33">
        <v>1</v>
      </c>
      <c r="C33">
        <v>12</v>
      </c>
      <c r="D33">
        <f t="shared" si="4"/>
        <v>7.5799999999999876</v>
      </c>
      <c r="E33">
        <f t="shared" si="5"/>
        <v>17</v>
      </c>
      <c r="F33">
        <f t="shared" si="5"/>
        <v>20</v>
      </c>
      <c r="G33">
        <f t="shared" si="5"/>
        <v>88.9</v>
      </c>
      <c r="H33">
        <f t="shared" si="2"/>
        <v>26.973134782594315</v>
      </c>
      <c r="I33">
        <f t="shared" si="3"/>
        <v>13.486567391297157</v>
      </c>
    </row>
    <row r="34" spans="1:9" x14ac:dyDescent="0.25">
      <c r="A34">
        <v>3</v>
      </c>
      <c r="B34">
        <v>4</v>
      </c>
      <c r="C34">
        <v>11</v>
      </c>
      <c r="D34">
        <f t="shared" si="4"/>
        <v>7.5999999999999872</v>
      </c>
      <c r="E34">
        <f t="shared" si="5"/>
        <v>20.6</v>
      </c>
      <c r="F34">
        <f t="shared" si="5"/>
        <v>23.2</v>
      </c>
      <c r="G34">
        <f t="shared" si="5"/>
        <v>96.2</v>
      </c>
      <c r="H34">
        <f t="shared" si="2"/>
        <v>29.878085614711004</v>
      </c>
      <c r="I34">
        <f t="shared" si="3"/>
        <v>14.939042807355502</v>
      </c>
    </row>
    <row r="35" spans="1:9" x14ac:dyDescent="0.25">
      <c r="A35">
        <v>3</v>
      </c>
      <c r="B35">
        <v>2</v>
      </c>
      <c r="C35">
        <v>14</v>
      </c>
      <c r="D35">
        <f t="shared" si="4"/>
        <v>7.6199999999999868</v>
      </c>
      <c r="E35">
        <f t="shared" si="5"/>
        <v>17</v>
      </c>
      <c r="F35">
        <f t="shared" si="5"/>
        <v>21</v>
      </c>
      <c r="G35">
        <f t="shared" si="5"/>
        <v>91.3</v>
      </c>
      <c r="H35">
        <f t="shared" si="2"/>
        <v>35.750174824747369</v>
      </c>
      <c r="I35">
        <f t="shared" si="3"/>
        <v>17.875087412373684</v>
      </c>
    </row>
    <row r="36" spans="1:9" x14ac:dyDescent="0.25">
      <c r="A36">
        <v>1</v>
      </c>
      <c r="B36">
        <v>2</v>
      </c>
      <c r="C36">
        <v>9</v>
      </c>
      <c r="D36">
        <f t="shared" si="4"/>
        <v>7.6399999999999864</v>
      </c>
      <c r="E36">
        <f t="shared" si="5"/>
        <v>22.4</v>
      </c>
      <c r="F36">
        <f t="shared" si="5"/>
        <v>27.5</v>
      </c>
      <c r="G36">
        <f t="shared" si="5"/>
        <v>102.6</v>
      </c>
      <c r="H36">
        <f t="shared" si="2"/>
        <v>40.668476735673288</v>
      </c>
      <c r="I36">
        <f t="shared" si="3"/>
        <v>20.334238367836644</v>
      </c>
    </row>
    <row r="37" spans="1:9" x14ac:dyDescent="0.25">
      <c r="A37">
        <v>2</v>
      </c>
      <c r="B37">
        <v>5</v>
      </c>
      <c r="C37">
        <v>13.5</v>
      </c>
      <c r="D37">
        <f t="shared" si="4"/>
        <v>7.6599999999999859</v>
      </c>
      <c r="E37">
        <f t="shared" ref="E37:G52" si="6">AVERAGE(A139,A190,A343,A394,A445)</f>
        <v>18.899999999999999</v>
      </c>
      <c r="F37">
        <f t="shared" si="6"/>
        <v>26.2</v>
      </c>
      <c r="G37">
        <f t="shared" si="6"/>
        <v>102.3</v>
      </c>
      <c r="H37">
        <f t="shared" si="2"/>
        <v>40.044662565690331</v>
      </c>
      <c r="I37">
        <f t="shared" si="3"/>
        <v>20.022331282845165</v>
      </c>
    </row>
    <row r="38" spans="1:9" x14ac:dyDescent="0.25">
      <c r="A38">
        <v>5</v>
      </c>
      <c r="B38">
        <v>4</v>
      </c>
      <c r="C38">
        <v>18</v>
      </c>
      <c r="D38">
        <f t="shared" si="4"/>
        <v>7.6799999999999855</v>
      </c>
      <c r="E38">
        <f t="shared" si="6"/>
        <v>21.7</v>
      </c>
      <c r="F38">
        <f t="shared" si="6"/>
        <v>26</v>
      </c>
      <c r="G38">
        <f t="shared" si="6"/>
        <v>104.1</v>
      </c>
      <c r="H38">
        <f t="shared" si="2"/>
        <v>30.574499178236742</v>
      </c>
      <c r="I38">
        <f t="shared" si="3"/>
        <v>15.287249589118371</v>
      </c>
    </row>
    <row r="39" spans="1:9" x14ac:dyDescent="0.25">
      <c r="A39">
        <v>0</v>
      </c>
      <c r="B39">
        <v>4</v>
      </c>
      <c r="C39">
        <v>9</v>
      </c>
      <c r="D39">
        <f t="shared" si="4"/>
        <v>7.6999999999999851</v>
      </c>
      <c r="E39">
        <f t="shared" si="6"/>
        <v>26.8</v>
      </c>
      <c r="F39">
        <f t="shared" si="6"/>
        <v>27.8</v>
      </c>
      <c r="G39">
        <f t="shared" si="6"/>
        <v>127.3</v>
      </c>
      <c r="H39">
        <f t="shared" si="2"/>
        <v>34.428549199755729</v>
      </c>
      <c r="I39">
        <f t="shared" si="3"/>
        <v>17.214274599877864</v>
      </c>
    </row>
    <row r="40" spans="1:9" x14ac:dyDescent="0.25">
      <c r="A40">
        <v>7</v>
      </c>
      <c r="B40">
        <v>4</v>
      </c>
      <c r="C40">
        <v>20.5</v>
      </c>
      <c r="D40">
        <f t="shared" si="4"/>
        <v>7.7199999999999847</v>
      </c>
      <c r="E40">
        <f t="shared" si="6"/>
        <v>30.2</v>
      </c>
      <c r="F40">
        <f t="shared" si="6"/>
        <v>31.8</v>
      </c>
      <c r="G40">
        <f t="shared" si="6"/>
        <v>131.9</v>
      </c>
      <c r="H40">
        <f t="shared" si="2"/>
        <v>44.416213255972188</v>
      </c>
      <c r="I40">
        <f t="shared" si="3"/>
        <v>22.208106627986094</v>
      </c>
    </row>
    <row r="41" spans="1:9" x14ac:dyDescent="0.25">
      <c r="A41">
        <v>5</v>
      </c>
      <c r="B41">
        <v>3</v>
      </c>
      <c r="C41">
        <v>11.5</v>
      </c>
      <c r="D41">
        <f t="shared" si="4"/>
        <v>7.7399999999999842</v>
      </c>
      <c r="E41">
        <f t="shared" si="6"/>
        <v>36.799999999999997</v>
      </c>
      <c r="F41">
        <f t="shared" si="6"/>
        <v>33.6</v>
      </c>
      <c r="G41">
        <f t="shared" si="6"/>
        <v>136.1</v>
      </c>
      <c r="H41">
        <f t="shared" si="2"/>
        <v>53.303846015085995</v>
      </c>
      <c r="I41">
        <f t="shared" si="3"/>
        <v>26.651923007542997</v>
      </c>
    </row>
    <row r="42" spans="1:9" x14ac:dyDescent="0.25">
      <c r="A42">
        <v>7</v>
      </c>
      <c r="B42">
        <v>5.5</v>
      </c>
      <c r="C42">
        <v>22</v>
      </c>
      <c r="D42">
        <f t="shared" si="4"/>
        <v>7.7599999999999838</v>
      </c>
      <c r="E42">
        <f t="shared" si="6"/>
        <v>46.5</v>
      </c>
      <c r="F42">
        <f t="shared" si="6"/>
        <v>43</v>
      </c>
      <c r="G42">
        <f t="shared" si="6"/>
        <v>171.5</v>
      </c>
      <c r="H42">
        <f t="shared" si="2"/>
        <v>47.893110151670044</v>
      </c>
      <c r="I42">
        <f t="shared" si="3"/>
        <v>23.946555075835022</v>
      </c>
    </row>
    <row r="43" spans="1:9" x14ac:dyDescent="0.25">
      <c r="A43">
        <v>9</v>
      </c>
      <c r="B43">
        <v>6</v>
      </c>
      <c r="C43">
        <v>20.5</v>
      </c>
      <c r="D43">
        <f t="shared" si="4"/>
        <v>7.7799999999999834</v>
      </c>
      <c r="E43">
        <f t="shared" si="6"/>
        <v>69.2</v>
      </c>
      <c r="F43">
        <f t="shared" si="6"/>
        <v>49.9</v>
      </c>
      <c r="G43">
        <f t="shared" si="6"/>
        <v>203.8</v>
      </c>
      <c r="H43">
        <f t="shared" si="2"/>
        <v>76.549493793231562</v>
      </c>
      <c r="I43">
        <f t="shared" si="3"/>
        <v>38.274746896615781</v>
      </c>
    </row>
    <row r="44" spans="1:9" x14ac:dyDescent="0.25">
      <c r="A44">
        <v>8</v>
      </c>
      <c r="B44">
        <v>8</v>
      </c>
      <c r="C44">
        <v>26.5</v>
      </c>
      <c r="D44">
        <f t="shared" si="4"/>
        <v>7.7999999999999829</v>
      </c>
      <c r="E44">
        <f t="shared" si="6"/>
        <v>131.69999999999999</v>
      </c>
      <c r="F44">
        <f t="shared" si="6"/>
        <v>71.5</v>
      </c>
      <c r="G44">
        <f t="shared" si="6"/>
        <v>293.60000000000002</v>
      </c>
      <c r="H44">
        <f t="shared" si="2"/>
        <v>95.916239500931241</v>
      </c>
      <c r="I44">
        <f t="shared" si="3"/>
        <v>47.95811975046562</v>
      </c>
    </row>
    <row r="45" spans="1:9" x14ac:dyDescent="0.25">
      <c r="A45">
        <v>16</v>
      </c>
      <c r="B45">
        <v>7</v>
      </c>
      <c r="C45">
        <v>31.5</v>
      </c>
      <c r="D45">
        <f t="shared" si="4"/>
        <v>7.8199999999999825</v>
      </c>
      <c r="E45">
        <f t="shared" si="6"/>
        <v>222.9</v>
      </c>
      <c r="F45">
        <f t="shared" si="6"/>
        <v>96.9</v>
      </c>
      <c r="G45">
        <f t="shared" si="6"/>
        <v>409.2</v>
      </c>
      <c r="H45">
        <f t="shared" si="2"/>
        <v>113.86922323437537</v>
      </c>
      <c r="I45">
        <f t="shared" si="3"/>
        <v>56.934611617187684</v>
      </c>
    </row>
    <row r="46" spans="1:9" x14ac:dyDescent="0.25">
      <c r="A46">
        <v>26</v>
      </c>
      <c r="B46">
        <v>8.5</v>
      </c>
      <c r="C46">
        <v>48.5</v>
      </c>
      <c r="D46">
        <f t="shared" si="4"/>
        <v>7.8399999999999821</v>
      </c>
      <c r="E46">
        <f t="shared" si="6"/>
        <v>377</v>
      </c>
      <c r="F46">
        <f t="shared" si="6"/>
        <v>162.30000000000001</v>
      </c>
      <c r="G46">
        <f t="shared" si="6"/>
        <v>650.6</v>
      </c>
      <c r="H46">
        <f t="shared" si="2"/>
        <v>190.44533336367169</v>
      </c>
      <c r="I46">
        <f t="shared" si="3"/>
        <v>95.222666681835847</v>
      </c>
    </row>
    <row r="47" spans="1:9" x14ac:dyDescent="0.25">
      <c r="A47">
        <v>32</v>
      </c>
      <c r="B47">
        <v>16</v>
      </c>
      <c r="C47">
        <v>61.5</v>
      </c>
      <c r="D47">
        <f t="shared" si="4"/>
        <v>7.8599999999999817</v>
      </c>
      <c r="E47">
        <f t="shared" si="6"/>
        <v>889.9</v>
      </c>
      <c r="F47">
        <f t="shared" si="6"/>
        <v>294.8</v>
      </c>
      <c r="G47">
        <f t="shared" si="6"/>
        <v>1310.2</v>
      </c>
      <c r="H47">
        <f t="shared" si="2"/>
        <v>404.10311184152022</v>
      </c>
      <c r="I47">
        <f t="shared" si="3"/>
        <v>202.05155592076011</v>
      </c>
    </row>
    <row r="48" spans="1:9" x14ac:dyDescent="0.25">
      <c r="A48">
        <v>117</v>
      </c>
      <c r="B48">
        <v>29</v>
      </c>
      <c r="C48">
        <v>162</v>
      </c>
      <c r="D48">
        <f t="shared" si="4"/>
        <v>7.8799999999999812</v>
      </c>
      <c r="E48">
        <f t="shared" si="6"/>
        <v>2549.3000000000002</v>
      </c>
      <c r="F48">
        <f t="shared" si="6"/>
        <v>608.9</v>
      </c>
      <c r="G48">
        <f t="shared" si="6"/>
        <v>3355.3</v>
      </c>
      <c r="H48">
        <f t="shared" si="2"/>
        <v>1096.7567300910441</v>
      </c>
      <c r="I48">
        <f t="shared" si="3"/>
        <v>548.37836504552206</v>
      </c>
    </row>
    <row r="49" spans="1:9" x14ac:dyDescent="0.25">
      <c r="A49">
        <v>112</v>
      </c>
      <c r="B49">
        <v>62</v>
      </c>
      <c r="C49">
        <v>185.5</v>
      </c>
      <c r="D49">
        <f t="shared" si="4"/>
        <v>7.8999999999999808</v>
      </c>
      <c r="E49">
        <f t="shared" si="6"/>
        <v>2478.3000000000002</v>
      </c>
      <c r="F49">
        <f t="shared" si="6"/>
        <v>1818</v>
      </c>
      <c r="G49">
        <f t="shared" si="6"/>
        <v>4592.6000000000004</v>
      </c>
      <c r="H49">
        <f t="shared" si="2"/>
        <v>1444.1466944185418</v>
      </c>
      <c r="I49">
        <f t="shared" si="3"/>
        <v>722.07334720927088</v>
      </c>
    </row>
    <row r="50" spans="1:9" x14ac:dyDescent="0.25">
      <c r="A50">
        <v>95</v>
      </c>
      <c r="B50">
        <v>112</v>
      </c>
      <c r="C50">
        <v>228.5</v>
      </c>
      <c r="D50">
        <f t="shared" si="4"/>
        <v>7.9199999999999804</v>
      </c>
      <c r="E50">
        <f t="shared" si="6"/>
        <v>2255.4</v>
      </c>
      <c r="F50">
        <f t="shared" si="6"/>
        <v>3064.5</v>
      </c>
      <c r="G50">
        <f t="shared" si="6"/>
        <v>5792.5</v>
      </c>
      <c r="H50">
        <f t="shared" si="2"/>
        <v>1795.229163644575</v>
      </c>
      <c r="I50">
        <f t="shared" si="3"/>
        <v>897.61458182228751</v>
      </c>
    </row>
    <row r="51" spans="1:9" x14ac:dyDescent="0.25">
      <c r="A51">
        <v>116</v>
      </c>
      <c r="B51">
        <v>141.5</v>
      </c>
      <c r="C51">
        <v>291.5</v>
      </c>
      <c r="D51">
        <f t="shared" si="4"/>
        <v>7.93999999999998</v>
      </c>
      <c r="E51">
        <f t="shared" si="6"/>
        <v>2757.6</v>
      </c>
      <c r="F51">
        <f t="shared" si="6"/>
        <v>4044.6</v>
      </c>
      <c r="G51">
        <f t="shared" si="6"/>
        <v>7925.5</v>
      </c>
      <c r="H51">
        <f t="shared" si="2"/>
        <v>2688.2525225506624</v>
      </c>
      <c r="I51">
        <f t="shared" si="3"/>
        <v>1344.1262612753312</v>
      </c>
    </row>
    <row r="52" spans="1:9" x14ac:dyDescent="0.25">
      <c r="A52">
        <v>100</v>
      </c>
      <c r="B52">
        <v>156</v>
      </c>
      <c r="C52">
        <v>331</v>
      </c>
      <c r="D52">
        <f t="shared" si="4"/>
        <v>7.9599999999999795</v>
      </c>
      <c r="E52">
        <f t="shared" si="6"/>
        <v>2733.8</v>
      </c>
      <c r="F52">
        <f t="shared" si="6"/>
        <v>4393</v>
      </c>
      <c r="G52">
        <f t="shared" si="6"/>
        <v>9268.1</v>
      </c>
      <c r="H52">
        <f t="shared" si="2"/>
        <v>2953.1062756020137</v>
      </c>
      <c r="I52">
        <f t="shared" si="3"/>
        <v>1476.5531378010069</v>
      </c>
    </row>
    <row r="53" spans="1:9" x14ac:dyDescent="0.25">
      <c r="A53">
        <v>85</v>
      </c>
      <c r="B53">
        <v>138</v>
      </c>
      <c r="C53">
        <v>326</v>
      </c>
      <c r="D53">
        <f t="shared" si="4"/>
        <v>7.9799999999999791</v>
      </c>
      <c r="E53">
        <f t="shared" ref="E53:G54" si="7">AVERAGE(A155,A206,A359,A410,A461)</f>
        <v>2703.7</v>
      </c>
      <c r="F53">
        <f t="shared" si="7"/>
        <v>4304.7</v>
      </c>
      <c r="G53">
        <f t="shared" si="7"/>
        <v>9969</v>
      </c>
      <c r="H53">
        <f t="shared" si="2"/>
        <v>3206.6202027992026</v>
      </c>
      <c r="I53">
        <f t="shared" si="3"/>
        <v>1603.3101013996013</v>
      </c>
    </row>
    <row r="54" spans="1:9" x14ac:dyDescent="0.25">
      <c r="A54">
        <v>88.5</v>
      </c>
      <c r="B54">
        <v>112.5</v>
      </c>
      <c r="C54">
        <v>313</v>
      </c>
      <c r="D54">
        <f t="shared" si="4"/>
        <v>7.9999999999999787</v>
      </c>
      <c r="E54">
        <f t="shared" si="7"/>
        <v>2738.4</v>
      </c>
      <c r="F54">
        <f t="shared" si="7"/>
        <v>3837.4</v>
      </c>
      <c r="G54">
        <f t="shared" si="7"/>
        <v>9842.7000000000007</v>
      </c>
      <c r="H54">
        <f t="shared" si="2"/>
        <v>3165.0578707189547</v>
      </c>
      <c r="I54">
        <f t="shared" si="3"/>
        <v>1582.5289353594774</v>
      </c>
    </row>
    <row r="55" spans="1:9" x14ac:dyDescent="0.25">
      <c r="A55">
        <v>0</v>
      </c>
      <c r="B55">
        <v>0</v>
      </c>
      <c r="C55">
        <v>0</v>
      </c>
    </row>
    <row r="56" spans="1:9" x14ac:dyDescent="0.25">
      <c r="A56">
        <v>0</v>
      </c>
      <c r="B56">
        <v>0</v>
      </c>
      <c r="C56">
        <v>1</v>
      </c>
    </row>
    <row r="57" spans="1:9" x14ac:dyDescent="0.25">
      <c r="A57">
        <v>0</v>
      </c>
      <c r="B57">
        <v>0</v>
      </c>
      <c r="C57">
        <v>0</v>
      </c>
    </row>
    <row r="58" spans="1:9" x14ac:dyDescent="0.25">
      <c r="A58">
        <v>0</v>
      </c>
      <c r="B58">
        <v>0</v>
      </c>
      <c r="C58">
        <v>0</v>
      </c>
    </row>
    <row r="59" spans="1:9" x14ac:dyDescent="0.25">
      <c r="A59">
        <v>0</v>
      </c>
      <c r="B59">
        <v>0</v>
      </c>
      <c r="C59">
        <v>0</v>
      </c>
    </row>
    <row r="60" spans="1:9" x14ac:dyDescent="0.25">
      <c r="A60">
        <v>0</v>
      </c>
      <c r="B60">
        <v>0</v>
      </c>
      <c r="C60">
        <v>0</v>
      </c>
    </row>
    <row r="61" spans="1:9" x14ac:dyDescent="0.25">
      <c r="A61">
        <v>0</v>
      </c>
      <c r="B61">
        <v>0</v>
      </c>
      <c r="C61">
        <v>1</v>
      </c>
    </row>
    <row r="62" spans="1:9" x14ac:dyDescent="0.25">
      <c r="A62">
        <v>0</v>
      </c>
      <c r="B62">
        <v>0</v>
      </c>
      <c r="C62">
        <v>0</v>
      </c>
    </row>
    <row r="63" spans="1:9" x14ac:dyDescent="0.25">
      <c r="A63">
        <v>0</v>
      </c>
      <c r="B63">
        <v>0</v>
      </c>
      <c r="C63">
        <v>1</v>
      </c>
    </row>
    <row r="64" spans="1:9" x14ac:dyDescent="0.25">
      <c r="A64">
        <v>0</v>
      </c>
      <c r="B64">
        <v>0</v>
      </c>
      <c r="C64">
        <v>0</v>
      </c>
    </row>
    <row r="65" spans="1:3" x14ac:dyDescent="0.25">
      <c r="A65">
        <v>0</v>
      </c>
      <c r="B65">
        <v>0</v>
      </c>
      <c r="C65">
        <v>0</v>
      </c>
    </row>
    <row r="66" spans="1:3" x14ac:dyDescent="0.25">
      <c r="A66">
        <v>0</v>
      </c>
      <c r="B66">
        <v>0</v>
      </c>
      <c r="C66">
        <v>0</v>
      </c>
    </row>
    <row r="67" spans="1:3" x14ac:dyDescent="0.25">
      <c r="A67">
        <v>0</v>
      </c>
      <c r="B67">
        <v>0</v>
      </c>
      <c r="C67">
        <v>0</v>
      </c>
    </row>
    <row r="68" spans="1:3" x14ac:dyDescent="0.25">
      <c r="A68">
        <v>0</v>
      </c>
      <c r="B68">
        <v>1</v>
      </c>
      <c r="C68">
        <v>2</v>
      </c>
    </row>
    <row r="69" spans="1:3" x14ac:dyDescent="0.25">
      <c r="A69">
        <v>0</v>
      </c>
      <c r="B69">
        <v>0</v>
      </c>
      <c r="C69">
        <v>0</v>
      </c>
    </row>
    <row r="70" spans="1:3" x14ac:dyDescent="0.25">
      <c r="A70">
        <v>1</v>
      </c>
      <c r="B70">
        <v>0</v>
      </c>
      <c r="C70">
        <v>1</v>
      </c>
    </row>
    <row r="71" spans="1:3" x14ac:dyDescent="0.25">
      <c r="A71">
        <v>0</v>
      </c>
      <c r="B71">
        <v>0</v>
      </c>
      <c r="C71">
        <v>-1</v>
      </c>
    </row>
    <row r="72" spans="1:3" x14ac:dyDescent="0.25">
      <c r="A72">
        <v>0</v>
      </c>
      <c r="B72">
        <v>0</v>
      </c>
      <c r="C72">
        <v>1</v>
      </c>
    </row>
    <row r="73" spans="1:3" x14ac:dyDescent="0.25">
      <c r="A73">
        <v>0</v>
      </c>
      <c r="B73">
        <v>0</v>
      </c>
      <c r="C73">
        <v>1</v>
      </c>
    </row>
    <row r="74" spans="1:3" x14ac:dyDescent="0.25">
      <c r="A74">
        <v>0</v>
      </c>
      <c r="B74">
        <v>0</v>
      </c>
      <c r="C74">
        <v>1</v>
      </c>
    </row>
    <row r="75" spans="1:3" x14ac:dyDescent="0.25">
      <c r="A75">
        <v>0</v>
      </c>
      <c r="B75">
        <v>1</v>
      </c>
      <c r="C75">
        <v>2</v>
      </c>
    </row>
    <row r="76" spans="1:3" x14ac:dyDescent="0.25">
      <c r="A76">
        <v>1</v>
      </c>
      <c r="B76">
        <v>0</v>
      </c>
      <c r="C76">
        <v>1</v>
      </c>
    </row>
    <row r="77" spans="1:3" x14ac:dyDescent="0.25">
      <c r="A77">
        <v>0</v>
      </c>
      <c r="B77">
        <v>0</v>
      </c>
      <c r="C77">
        <v>0</v>
      </c>
    </row>
    <row r="78" spans="1:3" x14ac:dyDescent="0.25">
      <c r="A78">
        <v>0</v>
      </c>
      <c r="B78">
        <v>1</v>
      </c>
      <c r="C78">
        <v>1</v>
      </c>
    </row>
    <row r="79" spans="1:3" x14ac:dyDescent="0.25">
      <c r="A79">
        <v>0</v>
      </c>
      <c r="B79">
        <v>0</v>
      </c>
      <c r="C79">
        <v>0</v>
      </c>
    </row>
    <row r="80" spans="1:3" x14ac:dyDescent="0.25">
      <c r="A80">
        <v>1</v>
      </c>
      <c r="B80">
        <v>1</v>
      </c>
      <c r="C80">
        <v>2</v>
      </c>
    </row>
    <row r="81" spans="1:3" x14ac:dyDescent="0.25">
      <c r="A81">
        <v>0</v>
      </c>
      <c r="B81">
        <v>0</v>
      </c>
      <c r="C81">
        <v>0.5</v>
      </c>
    </row>
    <row r="82" spans="1:3" x14ac:dyDescent="0.25">
      <c r="A82">
        <v>0</v>
      </c>
      <c r="B82">
        <v>0</v>
      </c>
      <c r="C82">
        <v>0</v>
      </c>
    </row>
    <row r="83" spans="1:3" x14ac:dyDescent="0.25">
      <c r="A83">
        <v>1</v>
      </c>
      <c r="B83">
        <v>1</v>
      </c>
      <c r="C83">
        <v>2.5</v>
      </c>
    </row>
    <row r="84" spans="1:3" x14ac:dyDescent="0.25">
      <c r="A84">
        <v>0</v>
      </c>
      <c r="B84">
        <v>0</v>
      </c>
      <c r="C84">
        <v>-0.5</v>
      </c>
    </row>
    <row r="85" spans="1:3" x14ac:dyDescent="0.25">
      <c r="A85">
        <v>-0.5</v>
      </c>
      <c r="B85">
        <v>0</v>
      </c>
      <c r="C85">
        <v>-0.5</v>
      </c>
    </row>
    <row r="86" spans="1:3" x14ac:dyDescent="0.25">
      <c r="A86">
        <v>2</v>
      </c>
      <c r="B86">
        <v>0</v>
      </c>
      <c r="C86">
        <v>3</v>
      </c>
    </row>
    <row r="87" spans="1:3" x14ac:dyDescent="0.25">
      <c r="A87">
        <v>1</v>
      </c>
      <c r="B87">
        <v>1</v>
      </c>
      <c r="C87">
        <v>3</v>
      </c>
    </row>
    <row r="88" spans="1:3" x14ac:dyDescent="0.25">
      <c r="A88">
        <v>0</v>
      </c>
      <c r="B88">
        <v>0</v>
      </c>
      <c r="C88">
        <v>1</v>
      </c>
    </row>
    <row r="89" spans="1:3" x14ac:dyDescent="0.25">
      <c r="A89">
        <v>2</v>
      </c>
      <c r="B89">
        <v>2</v>
      </c>
      <c r="C89">
        <v>5</v>
      </c>
    </row>
    <row r="90" spans="1:3" x14ac:dyDescent="0.25">
      <c r="A90">
        <v>0</v>
      </c>
      <c r="B90">
        <v>0</v>
      </c>
      <c r="C90">
        <v>-0.5</v>
      </c>
    </row>
    <row r="91" spans="1:3" x14ac:dyDescent="0.25">
      <c r="A91">
        <v>0</v>
      </c>
      <c r="B91">
        <v>0</v>
      </c>
      <c r="C91">
        <v>2</v>
      </c>
    </row>
    <row r="92" spans="1:3" x14ac:dyDescent="0.25">
      <c r="A92">
        <v>0</v>
      </c>
      <c r="B92">
        <v>1</v>
      </c>
      <c r="C92">
        <v>1</v>
      </c>
    </row>
    <row r="93" spans="1:3" x14ac:dyDescent="0.25">
      <c r="A93">
        <v>0</v>
      </c>
      <c r="B93">
        <v>0</v>
      </c>
      <c r="C93">
        <v>-1</v>
      </c>
    </row>
    <row r="94" spans="1:3" x14ac:dyDescent="0.25">
      <c r="A94">
        <v>1</v>
      </c>
      <c r="B94">
        <v>1</v>
      </c>
      <c r="C94">
        <v>2.5</v>
      </c>
    </row>
    <row r="95" spans="1:3" x14ac:dyDescent="0.25">
      <c r="A95">
        <v>0</v>
      </c>
      <c r="B95">
        <v>0</v>
      </c>
      <c r="C95">
        <v>1</v>
      </c>
    </row>
    <row r="96" spans="1:3" x14ac:dyDescent="0.25">
      <c r="A96">
        <v>0</v>
      </c>
      <c r="B96">
        <v>2</v>
      </c>
      <c r="C96">
        <v>1.5</v>
      </c>
    </row>
    <row r="97" spans="1:3" x14ac:dyDescent="0.25">
      <c r="A97">
        <v>1</v>
      </c>
      <c r="B97">
        <v>0</v>
      </c>
      <c r="C97">
        <v>1.5</v>
      </c>
    </row>
    <row r="98" spans="1:3" x14ac:dyDescent="0.25">
      <c r="A98">
        <v>1</v>
      </c>
      <c r="B98">
        <v>0</v>
      </c>
      <c r="C98">
        <v>2.5</v>
      </c>
    </row>
    <row r="99" spans="1:3" x14ac:dyDescent="0.25">
      <c r="A99">
        <v>2</v>
      </c>
      <c r="B99">
        <v>1</v>
      </c>
      <c r="C99">
        <v>4</v>
      </c>
    </row>
    <row r="100" spans="1:3" x14ac:dyDescent="0.25">
      <c r="A100">
        <v>5</v>
      </c>
      <c r="B100">
        <v>2</v>
      </c>
      <c r="C100">
        <v>6</v>
      </c>
    </row>
    <row r="101" spans="1:3" x14ac:dyDescent="0.25">
      <c r="A101">
        <v>5</v>
      </c>
      <c r="B101">
        <v>6</v>
      </c>
      <c r="C101">
        <v>10.5</v>
      </c>
    </row>
    <row r="102" spans="1:3" x14ac:dyDescent="0.25">
      <c r="A102">
        <v>1</v>
      </c>
      <c r="B102">
        <v>8</v>
      </c>
      <c r="C102">
        <v>11</v>
      </c>
    </row>
    <row r="103" spans="1:3" x14ac:dyDescent="0.25">
      <c r="A103">
        <v>3</v>
      </c>
      <c r="B103">
        <v>4</v>
      </c>
      <c r="C103">
        <v>9.5</v>
      </c>
    </row>
    <row r="104" spans="1:3" x14ac:dyDescent="0.25">
      <c r="A104">
        <v>7</v>
      </c>
      <c r="B104">
        <v>9</v>
      </c>
      <c r="C104">
        <v>18.5</v>
      </c>
    </row>
    <row r="105" spans="1:3" x14ac:dyDescent="0.25">
      <c r="A105">
        <v>1</v>
      </c>
      <c r="B105">
        <v>3</v>
      </c>
      <c r="C105">
        <v>12</v>
      </c>
    </row>
    <row r="106" spans="1:3" x14ac:dyDescent="0.25">
      <c r="A106">
        <v>7</v>
      </c>
      <c r="B106">
        <v>6</v>
      </c>
      <c r="C106">
        <v>34</v>
      </c>
    </row>
    <row r="107" spans="1:3" x14ac:dyDescent="0.25">
      <c r="A107">
        <v>2</v>
      </c>
      <c r="B107">
        <v>7</v>
      </c>
      <c r="C107">
        <v>25.5</v>
      </c>
    </row>
    <row r="108" spans="1:3" x14ac:dyDescent="0.25">
      <c r="A108">
        <v>5</v>
      </c>
      <c r="B108">
        <v>3</v>
      </c>
      <c r="C108">
        <v>32</v>
      </c>
    </row>
    <row r="109" spans="1:3" x14ac:dyDescent="0.25">
      <c r="A109">
        <v>5</v>
      </c>
      <c r="B109">
        <v>8</v>
      </c>
      <c r="C109">
        <v>39</v>
      </c>
    </row>
    <row r="110" spans="1:3" x14ac:dyDescent="0.25">
      <c r="A110">
        <v>3</v>
      </c>
      <c r="B110">
        <v>3</v>
      </c>
      <c r="C110">
        <v>28</v>
      </c>
    </row>
    <row r="111" spans="1:3" x14ac:dyDescent="0.25">
      <c r="A111">
        <v>2</v>
      </c>
      <c r="B111">
        <v>4</v>
      </c>
      <c r="C111">
        <v>37</v>
      </c>
    </row>
    <row r="112" spans="1:3" x14ac:dyDescent="0.25">
      <c r="A112">
        <v>3</v>
      </c>
      <c r="B112">
        <v>7</v>
      </c>
      <c r="C112">
        <v>32</v>
      </c>
    </row>
    <row r="113" spans="1:3" x14ac:dyDescent="0.25">
      <c r="A113">
        <v>4</v>
      </c>
      <c r="B113">
        <v>6</v>
      </c>
      <c r="C113">
        <v>37</v>
      </c>
    </row>
    <row r="114" spans="1:3" x14ac:dyDescent="0.25">
      <c r="A114">
        <v>3</v>
      </c>
      <c r="B114">
        <v>9</v>
      </c>
      <c r="C114">
        <v>51</v>
      </c>
    </row>
    <row r="115" spans="1:3" x14ac:dyDescent="0.25">
      <c r="A115">
        <v>5</v>
      </c>
      <c r="B115">
        <v>10</v>
      </c>
      <c r="C115">
        <v>44</v>
      </c>
    </row>
    <row r="116" spans="1:3" x14ac:dyDescent="0.25">
      <c r="A116">
        <v>4</v>
      </c>
      <c r="B116">
        <v>7</v>
      </c>
      <c r="C116">
        <v>43</v>
      </c>
    </row>
    <row r="117" spans="1:3" x14ac:dyDescent="0.25">
      <c r="A117">
        <v>3</v>
      </c>
      <c r="B117">
        <v>3</v>
      </c>
      <c r="C117">
        <v>37.5</v>
      </c>
    </row>
    <row r="118" spans="1:3" x14ac:dyDescent="0.25">
      <c r="A118">
        <v>5</v>
      </c>
      <c r="B118">
        <v>6</v>
      </c>
      <c r="C118">
        <v>32</v>
      </c>
    </row>
    <row r="119" spans="1:3" x14ac:dyDescent="0.25">
      <c r="A119">
        <v>2</v>
      </c>
      <c r="B119">
        <v>8</v>
      </c>
      <c r="C119">
        <v>40</v>
      </c>
    </row>
    <row r="120" spans="1:3" x14ac:dyDescent="0.25">
      <c r="A120">
        <v>5</v>
      </c>
      <c r="B120">
        <v>6</v>
      </c>
      <c r="C120">
        <v>41</v>
      </c>
    </row>
    <row r="121" spans="1:3" x14ac:dyDescent="0.25">
      <c r="A121">
        <v>2</v>
      </c>
      <c r="B121">
        <v>8</v>
      </c>
      <c r="C121">
        <v>41</v>
      </c>
    </row>
    <row r="122" spans="1:3" x14ac:dyDescent="0.25">
      <c r="A122">
        <v>3</v>
      </c>
      <c r="B122">
        <v>8</v>
      </c>
      <c r="C122">
        <v>42</v>
      </c>
    </row>
    <row r="123" spans="1:3" x14ac:dyDescent="0.25">
      <c r="A123">
        <v>5</v>
      </c>
      <c r="B123">
        <v>8</v>
      </c>
      <c r="C123">
        <v>39</v>
      </c>
    </row>
    <row r="124" spans="1:3" x14ac:dyDescent="0.25">
      <c r="A124">
        <v>5</v>
      </c>
      <c r="B124">
        <v>6</v>
      </c>
      <c r="C124">
        <v>47.5</v>
      </c>
    </row>
    <row r="125" spans="1:3" x14ac:dyDescent="0.25">
      <c r="A125">
        <v>2</v>
      </c>
      <c r="B125">
        <v>6</v>
      </c>
      <c r="C125">
        <v>39</v>
      </c>
    </row>
    <row r="126" spans="1:3" x14ac:dyDescent="0.25">
      <c r="A126">
        <v>8</v>
      </c>
      <c r="B126">
        <v>10</v>
      </c>
      <c r="C126">
        <v>44</v>
      </c>
    </row>
    <row r="127" spans="1:3" x14ac:dyDescent="0.25">
      <c r="A127">
        <v>14</v>
      </c>
      <c r="B127">
        <v>13</v>
      </c>
      <c r="C127">
        <v>65.5</v>
      </c>
    </row>
    <row r="128" spans="1:3" x14ac:dyDescent="0.25">
      <c r="A128">
        <v>12</v>
      </c>
      <c r="B128">
        <v>19</v>
      </c>
      <c r="C128">
        <v>70</v>
      </c>
    </row>
    <row r="129" spans="1:3" x14ac:dyDescent="0.25">
      <c r="A129">
        <v>11</v>
      </c>
      <c r="B129">
        <v>18</v>
      </c>
      <c r="C129">
        <v>69</v>
      </c>
    </row>
    <row r="130" spans="1:3" x14ac:dyDescent="0.25">
      <c r="A130">
        <v>11</v>
      </c>
      <c r="B130">
        <v>20</v>
      </c>
      <c r="C130">
        <v>61</v>
      </c>
    </row>
    <row r="131" spans="1:3" x14ac:dyDescent="0.25">
      <c r="A131">
        <v>9</v>
      </c>
      <c r="B131">
        <v>17</v>
      </c>
      <c r="C131">
        <v>84</v>
      </c>
    </row>
    <row r="132" spans="1:3" x14ac:dyDescent="0.25">
      <c r="A132">
        <v>15</v>
      </c>
      <c r="B132">
        <v>19</v>
      </c>
      <c r="C132">
        <v>68</v>
      </c>
    </row>
    <row r="133" spans="1:3" x14ac:dyDescent="0.25">
      <c r="A133">
        <v>11</v>
      </c>
      <c r="B133">
        <v>18</v>
      </c>
      <c r="C133">
        <v>72.5</v>
      </c>
    </row>
    <row r="134" spans="1:3" x14ac:dyDescent="0.25">
      <c r="A134">
        <v>20</v>
      </c>
      <c r="B134">
        <v>22</v>
      </c>
      <c r="C134">
        <v>105</v>
      </c>
    </row>
    <row r="135" spans="1:3" x14ac:dyDescent="0.25">
      <c r="A135">
        <v>14</v>
      </c>
      <c r="B135">
        <v>19</v>
      </c>
      <c r="C135">
        <v>91</v>
      </c>
    </row>
    <row r="136" spans="1:3" x14ac:dyDescent="0.25">
      <c r="A136">
        <v>23</v>
      </c>
      <c r="B136">
        <v>31</v>
      </c>
      <c r="C136">
        <v>108</v>
      </c>
    </row>
    <row r="137" spans="1:3" x14ac:dyDescent="0.25">
      <c r="A137">
        <v>13</v>
      </c>
      <c r="B137">
        <v>24</v>
      </c>
      <c r="C137">
        <v>91</v>
      </c>
    </row>
    <row r="138" spans="1:3" x14ac:dyDescent="0.25">
      <c r="A138">
        <v>26</v>
      </c>
      <c r="B138">
        <v>22</v>
      </c>
      <c r="C138">
        <v>98.5</v>
      </c>
    </row>
    <row r="139" spans="1:3" x14ac:dyDescent="0.25">
      <c r="A139">
        <v>25</v>
      </c>
      <c r="B139">
        <v>32</v>
      </c>
      <c r="C139">
        <v>124</v>
      </c>
    </row>
    <row r="140" spans="1:3" x14ac:dyDescent="0.25">
      <c r="A140">
        <v>30</v>
      </c>
      <c r="B140">
        <v>34</v>
      </c>
      <c r="C140">
        <v>123</v>
      </c>
    </row>
    <row r="141" spans="1:3" x14ac:dyDescent="0.25">
      <c r="A141">
        <v>28</v>
      </c>
      <c r="B141">
        <v>25.5</v>
      </c>
      <c r="C141">
        <v>141.5</v>
      </c>
    </row>
    <row r="142" spans="1:3" x14ac:dyDescent="0.25">
      <c r="A142">
        <v>41</v>
      </c>
      <c r="B142">
        <v>34</v>
      </c>
      <c r="C142">
        <v>148</v>
      </c>
    </row>
    <row r="143" spans="1:3" x14ac:dyDescent="0.25">
      <c r="A143">
        <v>47</v>
      </c>
      <c r="B143">
        <v>38</v>
      </c>
      <c r="C143">
        <v>157.5</v>
      </c>
    </row>
    <row r="144" spans="1:3" x14ac:dyDescent="0.25">
      <c r="A144">
        <v>57</v>
      </c>
      <c r="B144">
        <v>52</v>
      </c>
      <c r="C144">
        <v>199</v>
      </c>
    </row>
    <row r="145" spans="1:3" x14ac:dyDescent="0.25">
      <c r="A145">
        <v>85</v>
      </c>
      <c r="B145">
        <v>46</v>
      </c>
      <c r="C145">
        <v>226</v>
      </c>
    </row>
    <row r="146" spans="1:3" x14ac:dyDescent="0.25">
      <c r="A146">
        <v>142</v>
      </c>
      <c r="B146">
        <v>88.5</v>
      </c>
      <c r="C146">
        <v>330</v>
      </c>
    </row>
    <row r="147" spans="1:3" x14ac:dyDescent="0.25">
      <c r="A147">
        <v>235</v>
      </c>
      <c r="B147">
        <v>110.5</v>
      </c>
      <c r="C147">
        <v>441.5</v>
      </c>
    </row>
    <row r="148" spans="1:3" x14ac:dyDescent="0.25">
      <c r="A148">
        <v>435</v>
      </c>
      <c r="B148">
        <v>186.5</v>
      </c>
      <c r="C148">
        <v>751</v>
      </c>
    </row>
    <row r="149" spans="1:3" x14ac:dyDescent="0.25">
      <c r="A149">
        <v>1034.5</v>
      </c>
      <c r="B149">
        <v>350.5</v>
      </c>
      <c r="C149">
        <v>1542</v>
      </c>
    </row>
    <row r="150" spans="1:3" x14ac:dyDescent="0.25">
      <c r="A150">
        <v>2766.5</v>
      </c>
      <c r="B150">
        <v>768.5</v>
      </c>
      <c r="C150">
        <v>3767</v>
      </c>
    </row>
    <row r="151" spans="1:3" x14ac:dyDescent="0.25">
      <c r="A151">
        <v>2529</v>
      </c>
      <c r="B151">
        <v>2213.5</v>
      </c>
      <c r="C151">
        <v>5098</v>
      </c>
    </row>
    <row r="152" spans="1:3" x14ac:dyDescent="0.25">
      <c r="A152">
        <v>2353.5</v>
      </c>
      <c r="B152">
        <v>3250.5</v>
      </c>
      <c r="C152">
        <v>6178</v>
      </c>
    </row>
    <row r="153" spans="1:3" x14ac:dyDescent="0.25">
      <c r="A153">
        <v>2859.5</v>
      </c>
      <c r="B153">
        <v>4247.5</v>
      </c>
      <c r="C153">
        <v>8313.5</v>
      </c>
    </row>
    <row r="154" spans="1:3" x14ac:dyDescent="0.25">
      <c r="A154">
        <v>2796.5</v>
      </c>
      <c r="B154">
        <v>4537</v>
      </c>
      <c r="C154">
        <v>9681.5</v>
      </c>
    </row>
    <row r="155" spans="1:3" x14ac:dyDescent="0.25">
      <c r="A155">
        <v>2869</v>
      </c>
      <c r="B155">
        <v>4573</v>
      </c>
      <c r="C155">
        <v>10608</v>
      </c>
    </row>
    <row r="156" spans="1:3" x14ac:dyDescent="0.25">
      <c r="A156">
        <v>2895</v>
      </c>
      <c r="B156">
        <v>4054</v>
      </c>
      <c r="C156">
        <v>10432</v>
      </c>
    </row>
    <row r="157" spans="1:3" x14ac:dyDescent="0.25">
      <c r="A157">
        <v>4</v>
      </c>
      <c r="B157">
        <v>4</v>
      </c>
      <c r="C157">
        <v>24</v>
      </c>
    </row>
    <row r="158" spans="1:3" x14ac:dyDescent="0.25">
      <c r="A158">
        <v>0</v>
      </c>
      <c r="B158">
        <v>2</v>
      </c>
      <c r="C158">
        <v>12</v>
      </c>
    </row>
    <row r="159" spans="1:3" x14ac:dyDescent="0.25">
      <c r="A159">
        <v>0</v>
      </c>
      <c r="B159">
        <v>5</v>
      </c>
      <c r="C159">
        <v>29</v>
      </c>
    </row>
    <row r="160" spans="1:3" x14ac:dyDescent="0.25">
      <c r="A160">
        <v>4</v>
      </c>
      <c r="B160">
        <v>6</v>
      </c>
      <c r="C160">
        <v>26</v>
      </c>
    </row>
    <row r="161" spans="1:3" x14ac:dyDescent="0.25">
      <c r="A161">
        <v>3</v>
      </c>
      <c r="B161">
        <v>4</v>
      </c>
      <c r="C161">
        <v>26</v>
      </c>
    </row>
    <row r="162" spans="1:3" x14ac:dyDescent="0.25">
      <c r="A162">
        <v>2</v>
      </c>
      <c r="B162">
        <v>6</v>
      </c>
      <c r="C162">
        <v>24</v>
      </c>
    </row>
    <row r="163" spans="1:3" x14ac:dyDescent="0.25">
      <c r="A163">
        <v>2</v>
      </c>
      <c r="B163">
        <v>1</v>
      </c>
      <c r="C163">
        <v>20</v>
      </c>
    </row>
    <row r="164" spans="1:3" x14ac:dyDescent="0.25">
      <c r="A164">
        <v>3</v>
      </c>
      <c r="B164">
        <v>9</v>
      </c>
      <c r="C164">
        <v>37</v>
      </c>
    </row>
    <row r="165" spans="1:3" x14ac:dyDescent="0.25">
      <c r="A165">
        <v>2</v>
      </c>
      <c r="B165">
        <v>1</v>
      </c>
      <c r="C165">
        <v>18</v>
      </c>
    </row>
    <row r="166" spans="1:3" x14ac:dyDescent="0.25">
      <c r="A166">
        <v>4</v>
      </c>
      <c r="B166">
        <v>2</v>
      </c>
      <c r="C166">
        <v>28</v>
      </c>
    </row>
    <row r="167" spans="1:3" x14ac:dyDescent="0.25">
      <c r="A167">
        <v>0</v>
      </c>
      <c r="B167">
        <v>6</v>
      </c>
      <c r="C167">
        <v>30</v>
      </c>
    </row>
    <row r="168" spans="1:3" x14ac:dyDescent="0.25">
      <c r="A168">
        <v>2</v>
      </c>
      <c r="B168">
        <v>4</v>
      </c>
      <c r="C168">
        <v>31</v>
      </c>
    </row>
    <row r="169" spans="1:3" x14ac:dyDescent="0.25">
      <c r="A169">
        <v>3</v>
      </c>
      <c r="B169">
        <v>7</v>
      </c>
      <c r="C169">
        <v>27</v>
      </c>
    </row>
    <row r="170" spans="1:3" x14ac:dyDescent="0.25">
      <c r="A170">
        <v>2</v>
      </c>
      <c r="B170">
        <v>3.5</v>
      </c>
      <c r="C170">
        <v>22.5</v>
      </c>
    </row>
    <row r="171" spans="1:3" x14ac:dyDescent="0.25">
      <c r="A171">
        <v>3</v>
      </c>
      <c r="B171">
        <v>4</v>
      </c>
      <c r="C171">
        <v>32</v>
      </c>
    </row>
    <row r="172" spans="1:3" x14ac:dyDescent="0.25">
      <c r="A172">
        <v>2</v>
      </c>
      <c r="B172">
        <v>5</v>
      </c>
      <c r="C172">
        <v>23.5</v>
      </c>
    </row>
    <row r="173" spans="1:3" x14ac:dyDescent="0.25">
      <c r="A173">
        <v>6</v>
      </c>
      <c r="B173">
        <v>5</v>
      </c>
      <c r="C173">
        <v>38</v>
      </c>
    </row>
    <row r="174" spans="1:3" x14ac:dyDescent="0.25">
      <c r="A174">
        <v>8</v>
      </c>
      <c r="B174">
        <v>6</v>
      </c>
      <c r="C174">
        <v>35</v>
      </c>
    </row>
    <row r="175" spans="1:3" x14ac:dyDescent="0.25">
      <c r="A175">
        <v>3</v>
      </c>
      <c r="B175">
        <v>2</v>
      </c>
      <c r="C175">
        <v>28</v>
      </c>
    </row>
    <row r="176" spans="1:3" x14ac:dyDescent="0.25">
      <c r="A176">
        <v>8</v>
      </c>
      <c r="B176">
        <v>5</v>
      </c>
      <c r="C176">
        <v>34</v>
      </c>
    </row>
    <row r="177" spans="1:3" x14ac:dyDescent="0.25">
      <c r="A177">
        <v>8</v>
      </c>
      <c r="B177">
        <v>6</v>
      </c>
      <c r="C177">
        <v>35</v>
      </c>
    </row>
    <row r="178" spans="1:3" x14ac:dyDescent="0.25">
      <c r="A178">
        <v>8</v>
      </c>
      <c r="B178">
        <v>9</v>
      </c>
      <c r="C178">
        <v>32</v>
      </c>
    </row>
    <row r="179" spans="1:3" x14ac:dyDescent="0.25">
      <c r="A179">
        <v>9</v>
      </c>
      <c r="B179">
        <v>13</v>
      </c>
      <c r="C179">
        <v>41</v>
      </c>
    </row>
    <row r="180" spans="1:3" x14ac:dyDescent="0.25">
      <c r="A180">
        <v>7</v>
      </c>
      <c r="B180">
        <v>13</v>
      </c>
      <c r="C180">
        <v>46.5</v>
      </c>
    </row>
    <row r="181" spans="1:3" x14ac:dyDescent="0.25">
      <c r="A181">
        <v>4</v>
      </c>
      <c r="B181">
        <v>20</v>
      </c>
      <c r="C181">
        <v>45</v>
      </c>
    </row>
    <row r="182" spans="1:3" x14ac:dyDescent="0.25">
      <c r="A182">
        <v>6</v>
      </c>
      <c r="B182">
        <v>12</v>
      </c>
      <c r="C182">
        <v>51.5</v>
      </c>
    </row>
    <row r="183" spans="1:3" x14ac:dyDescent="0.25">
      <c r="A183">
        <v>7</v>
      </c>
      <c r="B183">
        <v>11</v>
      </c>
      <c r="C183">
        <v>50</v>
      </c>
    </row>
    <row r="184" spans="1:3" x14ac:dyDescent="0.25">
      <c r="A184">
        <v>12</v>
      </c>
      <c r="B184">
        <v>9</v>
      </c>
      <c r="C184">
        <v>55.5</v>
      </c>
    </row>
    <row r="185" spans="1:3" x14ac:dyDescent="0.25">
      <c r="A185">
        <v>10</v>
      </c>
      <c r="B185">
        <v>17</v>
      </c>
      <c r="C185">
        <v>61</v>
      </c>
    </row>
    <row r="186" spans="1:3" x14ac:dyDescent="0.25">
      <c r="A186">
        <v>12</v>
      </c>
      <c r="B186">
        <v>15</v>
      </c>
      <c r="C186">
        <v>64</v>
      </c>
    </row>
    <row r="187" spans="1:3" x14ac:dyDescent="0.25">
      <c r="A187">
        <v>9</v>
      </c>
      <c r="B187">
        <v>16</v>
      </c>
      <c r="C187">
        <v>73</v>
      </c>
    </row>
    <row r="188" spans="1:3" x14ac:dyDescent="0.25">
      <c r="A188">
        <v>14</v>
      </c>
      <c r="B188">
        <v>15</v>
      </c>
      <c r="C188">
        <v>78.5</v>
      </c>
    </row>
    <row r="189" spans="1:3" x14ac:dyDescent="0.25">
      <c r="A189">
        <v>17</v>
      </c>
      <c r="B189">
        <v>14</v>
      </c>
      <c r="C189">
        <v>74</v>
      </c>
    </row>
    <row r="190" spans="1:3" x14ac:dyDescent="0.25">
      <c r="A190">
        <v>17</v>
      </c>
      <c r="B190">
        <v>15</v>
      </c>
      <c r="C190">
        <v>72</v>
      </c>
    </row>
    <row r="191" spans="1:3" x14ac:dyDescent="0.25">
      <c r="A191">
        <v>18</v>
      </c>
      <c r="B191">
        <v>21</v>
      </c>
      <c r="C191">
        <v>87.5</v>
      </c>
    </row>
    <row r="192" spans="1:3" x14ac:dyDescent="0.25">
      <c r="A192">
        <v>19</v>
      </c>
      <c r="B192">
        <v>30</v>
      </c>
      <c r="C192">
        <v>110</v>
      </c>
    </row>
    <row r="193" spans="1:3" x14ac:dyDescent="0.25">
      <c r="A193">
        <v>30</v>
      </c>
      <c r="B193">
        <v>20</v>
      </c>
      <c r="C193">
        <v>109</v>
      </c>
    </row>
    <row r="194" spans="1:3" x14ac:dyDescent="0.25">
      <c r="A194">
        <v>30</v>
      </c>
      <c r="B194">
        <v>30</v>
      </c>
      <c r="C194">
        <v>98</v>
      </c>
    </row>
    <row r="195" spans="1:3" x14ac:dyDescent="0.25">
      <c r="A195">
        <v>39.5</v>
      </c>
      <c r="B195">
        <v>38</v>
      </c>
      <c r="C195">
        <v>145.5</v>
      </c>
    </row>
    <row r="196" spans="1:3" x14ac:dyDescent="0.25">
      <c r="A196">
        <v>54</v>
      </c>
      <c r="B196">
        <v>41</v>
      </c>
      <c r="C196">
        <v>153</v>
      </c>
    </row>
    <row r="197" spans="1:3" x14ac:dyDescent="0.25">
      <c r="A197">
        <v>103.5</v>
      </c>
      <c r="B197">
        <v>61</v>
      </c>
      <c r="C197">
        <v>228.5</v>
      </c>
    </row>
    <row r="198" spans="1:3" x14ac:dyDescent="0.25">
      <c r="A198">
        <v>186</v>
      </c>
      <c r="B198">
        <v>109.5</v>
      </c>
      <c r="C198">
        <v>360.5</v>
      </c>
    </row>
    <row r="199" spans="1:3" x14ac:dyDescent="0.25">
      <c r="A199">
        <v>287</v>
      </c>
      <c r="B199">
        <v>133.5</v>
      </c>
      <c r="C199">
        <v>502</v>
      </c>
    </row>
    <row r="200" spans="1:3" x14ac:dyDescent="0.25">
      <c r="A200">
        <v>722.5</v>
      </c>
      <c r="B200">
        <v>230</v>
      </c>
      <c r="C200">
        <v>1052.5</v>
      </c>
    </row>
    <row r="201" spans="1:3" x14ac:dyDescent="0.25">
      <c r="A201">
        <v>1964</v>
      </c>
      <c r="B201">
        <v>459.5</v>
      </c>
      <c r="C201">
        <v>2570.5</v>
      </c>
    </row>
    <row r="202" spans="1:3" x14ac:dyDescent="0.25">
      <c r="A202">
        <v>1870</v>
      </c>
      <c r="B202">
        <v>1321.5</v>
      </c>
      <c r="C202">
        <v>3424.5</v>
      </c>
    </row>
    <row r="203" spans="1:3" x14ac:dyDescent="0.25">
      <c r="A203">
        <v>1717</v>
      </c>
      <c r="B203">
        <v>2381</v>
      </c>
      <c r="C203">
        <v>4448</v>
      </c>
    </row>
    <row r="204" spans="1:3" x14ac:dyDescent="0.25">
      <c r="A204">
        <v>2053</v>
      </c>
      <c r="B204">
        <v>2983.5</v>
      </c>
      <c r="C204">
        <v>5796</v>
      </c>
    </row>
    <row r="205" spans="1:3" x14ac:dyDescent="0.25">
      <c r="A205">
        <v>2089.5</v>
      </c>
      <c r="B205">
        <v>3232.5</v>
      </c>
      <c r="C205">
        <v>6934.5</v>
      </c>
    </row>
    <row r="206" spans="1:3" x14ac:dyDescent="0.25">
      <c r="A206">
        <v>2010.5</v>
      </c>
      <c r="B206">
        <v>3167</v>
      </c>
      <c r="C206">
        <v>7401.5</v>
      </c>
    </row>
    <row r="207" spans="1:3" x14ac:dyDescent="0.25">
      <c r="A207">
        <v>2043</v>
      </c>
      <c r="B207">
        <v>2853.5</v>
      </c>
      <c r="C207">
        <v>7300.5</v>
      </c>
    </row>
    <row r="208" spans="1:3" x14ac:dyDescent="0.25">
      <c r="A208">
        <v>0</v>
      </c>
      <c r="B208">
        <v>1.5</v>
      </c>
      <c r="C208">
        <v>7.5</v>
      </c>
    </row>
    <row r="209" spans="1:3" x14ac:dyDescent="0.25">
      <c r="A209">
        <v>1</v>
      </c>
      <c r="B209">
        <v>1</v>
      </c>
      <c r="C209">
        <v>13</v>
      </c>
    </row>
    <row r="210" spans="1:3" x14ac:dyDescent="0.25">
      <c r="A210">
        <v>0</v>
      </c>
      <c r="B210">
        <v>0</v>
      </c>
      <c r="C210">
        <v>10</v>
      </c>
    </row>
    <row r="211" spans="1:3" x14ac:dyDescent="0.25">
      <c r="A211">
        <v>2</v>
      </c>
      <c r="B211">
        <v>0</v>
      </c>
      <c r="C211">
        <v>8</v>
      </c>
    </row>
    <row r="212" spans="1:3" x14ac:dyDescent="0.25">
      <c r="A212">
        <v>0</v>
      </c>
      <c r="B212">
        <v>2</v>
      </c>
      <c r="C212">
        <v>15</v>
      </c>
    </row>
    <row r="213" spans="1:3" x14ac:dyDescent="0.25">
      <c r="A213">
        <v>1</v>
      </c>
      <c r="B213">
        <v>1</v>
      </c>
      <c r="C213">
        <v>12</v>
      </c>
    </row>
    <row r="214" spans="1:3" x14ac:dyDescent="0.25">
      <c r="A214">
        <v>0</v>
      </c>
      <c r="B214">
        <v>2</v>
      </c>
      <c r="C214">
        <v>15</v>
      </c>
    </row>
    <row r="215" spans="1:3" x14ac:dyDescent="0.25">
      <c r="A215">
        <v>4</v>
      </c>
      <c r="B215">
        <v>1</v>
      </c>
      <c r="C215">
        <v>20</v>
      </c>
    </row>
    <row r="216" spans="1:3" x14ac:dyDescent="0.25">
      <c r="A216">
        <v>1</v>
      </c>
      <c r="B216">
        <v>2</v>
      </c>
      <c r="C216">
        <v>19</v>
      </c>
    </row>
    <row r="217" spans="1:3" x14ac:dyDescent="0.25">
      <c r="A217">
        <v>2</v>
      </c>
      <c r="B217">
        <v>2</v>
      </c>
      <c r="C217">
        <v>16</v>
      </c>
    </row>
    <row r="218" spans="1:3" x14ac:dyDescent="0.25">
      <c r="A218">
        <v>2</v>
      </c>
      <c r="B218">
        <v>3</v>
      </c>
      <c r="C218">
        <v>15</v>
      </c>
    </row>
    <row r="219" spans="1:3" x14ac:dyDescent="0.25">
      <c r="A219">
        <v>3</v>
      </c>
      <c r="B219">
        <v>6</v>
      </c>
      <c r="C219">
        <v>32</v>
      </c>
    </row>
    <row r="220" spans="1:3" x14ac:dyDescent="0.25">
      <c r="A220">
        <v>0</v>
      </c>
      <c r="B220">
        <v>5</v>
      </c>
      <c r="C220">
        <v>17</v>
      </c>
    </row>
    <row r="221" spans="1:3" x14ac:dyDescent="0.25">
      <c r="A221">
        <v>1</v>
      </c>
      <c r="B221">
        <v>2</v>
      </c>
      <c r="C221">
        <v>18</v>
      </c>
    </row>
    <row r="222" spans="1:3" x14ac:dyDescent="0.25">
      <c r="A222">
        <v>2</v>
      </c>
      <c r="B222">
        <v>6</v>
      </c>
      <c r="C222">
        <v>19</v>
      </c>
    </row>
    <row r="223" spans="1:3" x14ac:dyDescent="0.25">
      <c r="A223">
        <v>1</v>
      </c>
      <c r="B223">
        <v>3</v>
      </c>
      <c r="C223">
        <v>17.5</v>
      </c>
    </row>
    <row r="224" spans="1:3" x14ac:dyDescent="0.25">
      <c r="A224">
        <v>2</v>
      </c>
      <c r="B224">
        <v>7</v>
      </c>
      <c r="C224">
        <v>22</v>
      </c>
    </row>
    <row r="225" spans="1:3" x14ac:dyDescent="0.25">
      <c r="A225">
        <v>1</v>
      </c>
      <c r="B225">
        <v>5</v>
      </c>
      <c r="C225">
        <v>20</v>
      </c>
    </row>
    <row r="226" spans="1:3" x14ac:dyDescent="0.25">
      <c r="A226">
        <v>1</v>
      </c>
      <c r="B226">
        <v>1</v>
      </c>
      <c r="C226">
        <v>19</v>
      </c>
    </row>
    <row r="227" spans="1:3" x14ac:dyDescent="0.25">
      <c r="A227">
        <v>4</v>
      </c>
      <c r="B227">
        <v>7</v>
      </c>
      <c r="C227">
        <v>24</v>
      </c>
    </row>
    <row r="228" spans="1:3" x14ac:dyDescent="0.25">
      <c r="A228">
        <v>3</v>
      </c>
      <c r="B228">
        <v>5</v>
      </c>
      <c r="C228">
        <v>25</v>
      </c>
    </row>
    <row r="229" spans="1:3" x14ac:dyDescent="0.25">
      <c r="A229">
        <v>4</v>
      </c>
      <c r="B229">
        <v>5</v>
      </c>
      <c r="C229">
        <v>25</v>
      </c>
    </row>
    <row r="230" spans="1:3" x14ac:dyDescent="0.25">
      <c r="A230">
        <v>5</v>
      </c>
      <c r="B230">
        <v>8</v>
      </c>
      <c r="C230">
        <v>22.5</v>
      </c>
    </row>
    <row r="231" spans="1:3" x14ac:dyDescent="0.25">
      <c r="A231">
        <v>2</v>
      </c>
      <c r="B231">
        <v>7</v>
      </c>
      <c r="C231">
        <v>24</v>
      </c>
    </row>
    <row r="232" spans="1:3" x14ac:dyDescent="0.25">
      <c r="A232">
        <v>3</v>
      </c>
      <c r="B232">
        <v>10</v>
      </c>
      <c r="C232">
        <v>26</v>
      </c>
    </row>
    <row r="233" spans="1:3" x14ac:dyDescent="0.25">
      <c r="A233">
        <v>4</v>
      </c>
      <c r="B233">
        <v>9</v>
      </c>
      <c r="C233">
        <v>35</v>
      </c>
    </row>
    <row r="234" spans="1:3" x14ac:dyDescent="0.25">
      <c r="A234">
        <v>6</v>
      </c>
      <c r="B234">
        <v>6</v>
      </c>
      <c r="C234">
        <v>19.5</v>
      </c>
    </row>
    <row r="235" spans="1:3" x14ac:dyDescent="0.25">
      <c r="A235">
        <v>9</v>
      </c>
      <c r="B235">
        <v>5</v>
      </c>
      <c r="C235">
        <v>27</v>
      </c>
    </row>
    <row r="236" spans="1:3" x14ac:dyDescent="0.25">
      <c r="A236">
        <v>7</v>
      </c>
      <c r="B236">
        <v>8</v>
      </c>
      <c r="C236">
        <v>28</v>
      </c>
    </row>
    <row r="237" spans="1:3" x14ac:dyDescent="0.25">
      <c r="A237">
        <v>8</v>
      </c>
      <c r="B237">
        <v>9</v>
      </c>
      <c r="C237">
        <v>40</v>
      </c>
    </row>
    <row r="238" spans="1:3" x14ac:dyDescent="0.25">
      <c r="A238">
        <v>6</v>
      </c>
      <c r="B238">
        <v>8</v>
      </c>
      <c r="C238">
        <v>34</v>
      </c>
    </row>
    <row r="239" spans="1:3" x14ac:dyDescent="0.25">
      <c r="A239">
        <v>8</v>
      </c>
      <c r="B239">
        <v>10</v>
      </c>
      <c r="C239">
        <v>41.5</v>
      </c>
    </row>
    <row r="240" spans="1:3" x14ac:dyDescent="0.25">
      <c r="A240">
        <v>6</v>
      </c>
      <c r="B240">
        <v>16</v>
      </c>
      <c r="C240">
        <v>44</v>
      </c>
    </row>
    <row r="241" spans="1:3" x14ac:dyDescent="0.25">
      <c r="A241">
        <v>15</v>
      </c>
      <c r="B241">
        <v>10</v>
      </c>
      <c r="C241">
        <v>47</v>
      </c>
    </row>
    <row r="242" spans="1:3" x14ac:dyDescent="0.25">
      <c r="A242">
        <v>10</v>
      </c>
      <c r="B242">
        <v>15</v>
      </c>
      <c r="C242">
        <v>46</v>
      </c>
    </row>
    <row r="243" spans="1:3" x14ac:dyDescent="0.25">
      <c r="A243">
        <v>12</v>
      </c>
      <c r="B243">
        <v>18</v>
      </c>
      <c r="C243">
        <v>51.5</v>
      </c>
    </row>
    <row r="244" spans="1:3" x14ac:dyDescent="0.25">
      <c r="A244">
        <v>19</v>
      </c>
      <c r="B244">
        <v>13</v>
      </c>
      <c r="C244">
        <v>53</v>
      </c>
    </row>
    <row r="245" spans="1:3" x14ac:dyDescent="0.25">
      <c r="A245">
        <v>20</v>
      </c>
      <c r="B245">
        <v>21</v>
      </c>
      <c r="C245">
        <v>65.5</v>
      </c>
    </row>
    <row r="246" spans="1:3" x14ac:dyDescent="0.25">
      <c r="A246">
        <v>20</v>
      </c>
      <c r="B246">
        <v>20</v>
      </c>
      <c r="C246">
        <v>67.5</v>
      </c>
    </row>
    <row r="247" spans="1:3" x14ac:dyDescent="0.25">
      <c r="A247">
        <v>33</v>
      </c>
      <c r="B247">
        <v>31</v>
      </c>
      <c r="C247">
        <v>98</v>
      </c>
    </row>
    <row r="248" spans="1:3" x14ac:dyDescent="0.25">
      <c r="A248">
        <v>57.5</v>
      </c>
      <c r="B248">
        <v>31</v>
      </c>
      <c r="C248">
        <v>126.5</v>
      </c>
    </row>
    <row r="249" spans="1:3" x14ac:dyDescent="0.25">
      <c r="A249">
        <v>94</v>
      </c>
      <c r="B249">
        <v>50</v>
      </c>
      <c r="C249">
        <v>180.5</v>
      </c>
    </row>
    <row r="250" spans="1:3" x14ac:dyDescent="0.25">
      <c r="A250">
        <v>152</v>
      </c>
      <c r="B250">
        <v>81</v>
      </c>
      <c r="C250">
        <v>284.5</v>
      </c>
    </row>
    <row r="251" spans="1:3" x14ac:dyDescent="0.25">
      <c r="A251">
        <v>348</v>
      </c>
      <c r="B251">
        <v>120</v>
      </c>
      <c r="C251">
        <v>526</v>
      </c>
    </row>
    <row r="252" spans="1:3" x14ac:dyDescent="0.25">
      <c r="A252">
        <v>922</v>
      </c>
      <c r="B252">
        <v>195.5</v>
      </c>
      <c r="C252">
        <v>1177.5</v>
      </c>
    </row>
    <row r="253" spans="1:3" x14ac:dyDescent="0.25">
      <c r="A253">
        <v>886</v>
      </c>
      <c r="B253">
        <v>667</v>
      </c>
      <c r="C253">
        <v>1665</v>
      </c>
    </row>
    <row r="254" spans="1:3" x14ac:dyDescent="0.25">
      <c r="A254">
        <v>803.5</v>
      </c>
      <c r="B254">
        <v>1075.5</v>
      </c>
      <c r="C254">
        <v>2037.5</v>
      </c>
    </row>
    <row r="255" spans="1:3" x14ac:dyDescent="0.25">
      <c r="A255">
        <v>957.5</v>
      </c>
      <c r="B255">
        <v>1402.5</v>
      </c>
      <c r="C255">
        <v>2714.5</v>
      </c>
    </row>
    <row r="256" spans="1:3" x14ac:dyDescent="0.25">
      <c r="A256">
        <v>974.5</v>
      </c>
      <c r="B256">
        <v>1447</v>
      </c>
      <c r="C256">
        <v>3122.5</v>
      </c>
    </row>
    <row r="257" spans="1:3" x14ac:dyDescent="0.25">
      <c r="A257">
        <v>910.5</v>
      </c>
      <c r="B257">
        <v>1386.5</v>
      </c>
      <c r="C257">
        <v>3222</v>
      </c>
    </row>
    <row r="258" spans="1:3" x14ac:dyDescent="0.25">
      <c r="A258">
        <v>914</v>
      </c>
      <c r="B258">
        <v>1189</v>
      </c>
      <c r="C258">
        <v>3182.5</v>
      </c>
    </row>
    <row r="259" spans="1:3" x14ac:dyDescent="0.25">
      <c r="A259">
        <v>2</v>
      </c>
      <c r="B259">
        <v>0</v>
      </c>
      <c r="C259">
        <v>7</v>
      </c>
    </row>
    <row r="260" spans="1:3" x14ac:dyDescent="0.25">
      <c r="A260">
        <v>1</v>
      </c>
      <c r="B260">
        <v>3</v>
      </c>
      <c r="C260">
        <v>6</v>
      </c>
    </row>
    <row r="261" spans="1:3" x14ac:dyDescent="0.25">
      <c r="A261">
        <v>0</v>
      </c>
      <c r="B261">
        <v>1</v>
      </c>
      <c r="C261">
        <v>6</v>
      </c>
    </row>
    <row r="262" spans="1:3" x14ac:dyDescent="0.25">
      <c r="A262">
        <v>0</v>
      </c>
      <c r="B262">
        <v>0</v>
      </c>
      <c r="C262">
        <v>7</v>
      </c>
    </row>
    <row r="263" spans="1:3" x14ac:dyDescent="0.25">
      <c r="A263">
        <v>0</v>
      </c>
      <c r="B263">
        <v>0</v>
      </c>
      <c r="C263">
        <v>2</v>
      </c>
    </row>
    <row r="264" spans="1:3" x14ac:dyDescent="0.25">
      <c r="A264">
        <v>0</v>
      </c>
      <c r="B264">
        <v>1</v>
      </c>
      <c r="C264">
        <v>4</v>
      </c>
    </row>
    <row r="265" spans="1:3" x14ac:dyDescent="0.25">
      <c r="A265">
        <v>1</v>
      </c>
      <c r="B265">
        <v>1</v>
      </c>
      <c r="C265">
        <v>5</v>
      </c>
    </row>
    <row r="266" spans="1:3" x14ac:dyDescent="0.25">
      <c r="A266">
        <v>0</v>
      </c>
      <c r="B266">
        <v>0</v>
      </c>
      <c r="C266">
        <v>7</v>
      </c>
    </row>
    <row r="267" spans="1:3" x14ac:dyDescent="0.25">
      <c r="A267">
        <v>0</v>
      </c>
      <c r="B267">
        <v>0</v>
      </c>
      <c r="C267">
        <v>6</v>
      </c>
    </row>
    <row r="268" spans="1:3" x14ac:dyDescent="0.25">
      <c r="A268">
        <v>0</v>
      </c>
      <c r="B268">
        <v>1</v>
      </c>
      <c r="C268">
        <v>4</v>
      </c>
    </row>
    <row r="269" spans="1:3" x14ac:dyDescent="0.25">
      <c r="A269">
        <v>0</v>
      </c>
      <c r="B269">
        <v>0</v>
      </c>
      <c r="C269">
        <v>3</v>
      </c>
    </row>
    <row r="270" spans="1:3" x14ac:dyDescent="0.25">
      <c r="A270">
        <v>0</v>
      </c>
      <c r="B270">
        <v>0</v>
      </c>
      <c r="C270">
        <v>5</v>
      </c>
    </row>
    <row r="271" spans="1:3" x14ac:dyDescent="0.25">
      <c r="A271">
        <v>1</v>
      </c>
      <c r="B271">
        <v>0</v>
      </c>
      <c r="C271">
        <v>5</v>
      </c>
    </row>
    <row r="272" spans="1:3" x14ac:dyDescent="0.25">
      <c r="A272">
        <v>0</v>
      </c>
      <c r="B272">
        <v>1</v>
      </c>
      <c r="C272">
        <v>3</v>
      </c>
    </row>
    <row r="273" spans="1:3" x14ac:dyDescent="0.25">
      <c r="A273">
        <v>1</v>
      </c>
      <c r="B273">
        <v>2</v>
      </c>
      <c r="C273">
        <v>8</v>
      </c>
    </row>
    <row r="274" spans="1:3" x14ac:dyDescent="0.25">
      <c r="A274">
        <v>0</v>
      </c>
      <c r="B274">
        <v>2</v>
      </c>
      <c r="C274">
        <v>5.5</v>
      </c>
    </row>
    <row r="275" spans="1:3" x14ac:dyDescent="0.25">
      <c r="A275">
        <v>1</v>
      </c>
      <c r="B275">
        <v>0</v>
      </c>
      <c r="C275">
        <v>6</v>
      </c>
    </row>
    <row r="276" spans="1:3" x14ac:dyDescent="0.25">
      <c r="A276">
        <v>2</v>
      </c>
      <c r="B276">
        <v>1</v>
      </c>
      <c r="C276">
        <v>7</v>
      </c>
    </row>
    <row r="277" spans="1:3" x14ac:dyDescent="0.25">
      <c r="A277">
        <v>0</v>
      </c>
      <c r="B277">
        <v>1</v>
      </c>
      <c r="C277">
        <v>4</v>
      </c>
    </row>
    <row r="278" spans="1:3" x14ac:dyDescent="0.25">
      <c r="A278">
        <v>0</v>
      </c>
      <c r="B278">
        <v>1</v>
      </c>
      <c r="C278">
        <v>6</v>
      </c>
    </row>
    <row r="279" spans="1:3" x14ac:dyDescent="0.25">
      <c r="A279">
        <v>0</v>
      </c>
      <c r="B279">
        <v>1</v>
      </c>
      <c r="C279">
        <v>4</v>
      </c>
    </row>
    <row r="280" spans="1:3" x14ac:dyDescent="0.25">
      <c r="A280">
        <v>3</v>
      </c>
      <c r="B280">
        <v>2</v>
      </c>
      <c r="C280">
        <v>11</v>
      </c>
    </row>
    <row r="281" spans="1:3" x14ac:dyDescent="0.25">
      <c r="A281">
        <v>2</v>
      </c>
      <c r="B281">
        <v>4</v>
      </c>
      <c r="C281">
        <v>9</v>
      </c>
    </row>
    <row r="282" spans="1:3" x14ac:dyDescent="0.25">
      <c r="A282">
        <v>2</v>
      </c>
      <c r="B282">
        <v>1</v>
      </c>
      <c r="C282">
        <v>10.5</v>
      </c>
    </row>
    <row r="283" spans="1:3" x14ac:dyDescent="0.25">
      <c r="A283">
        <v>1</v>
      </c>
      <c r="B283">
        <v>5</v>
      </c>
      <c r="C283">
        <v>12</v>
      </c>
    </row>
    <row r="284" spans="1:3" x14ac:dyDescent="0.25">
      <c r="A284">
        <v>2</v>
      </c>
      <c r="B284">
        <v>2</v>
      </c>
      <c r="C284">
        <v>10</v>
      </c>
    </row>
    <row r="285" spans="1:3" x14ac:dyDescent="0.25">
      <c r="A285">
        <v>2</v>
      </c>
      <c r="B285">
        <v>1</v>
      </c>
      <c r="C285">
        <v>5</v>
      </c>
    </row>
    <row r="286" spans="1:3" x14ac:dyDescent="0.25">
      <c r="A286">
        <v>3</v>
      </c>
      <c r="B286">
        <v>1</v>
      </c>
      <c r="C286">
        <v>10</v>
      </c>
    </row>
    <row r="287" spans="1:3" x14ac:dyDescent="0.25">
      <c r="A287">
        <v>1</v>
      </c>
      <c r="B287">
        <v>0</v>
      </c>
      <c r="C287">
        <v>9</v>
      </c>
    </row>
    <row r="288" spans="1:3" x14ac:dyDescent="0.25">
      <c r="A288">
        <v>2</v>
      </c>
      <c r="B288">
        <v>4</v>
      </c>
      <c r="C288">
        <v>19</v>
      </c>
    </row>
    <row r="289" spans="1:3" x14ac:dyDescent="0.25">
      <c r="A289">
        <v>5</v>
      </c>
      <c r="B289">
        <v>5</v>
      </c>
      <c r="C289">
        <v>14.5</v>
      </c>
    </row>
    <row r="290" spans="1:3" x14ac:dyDescent="0.25">
      <c r="A290">
        <v>2</v>
      </c>
      <c r="B290">
        <v>2</v>
      </c>
      <c r="C290">
        <v>5.5</v>
      </c>
    </row>
    <row r="291" spans="1:3" x14ac:dyDescent="0.25">
      <c r="A291">
        <v>8</v>
      </c>
      <c r="B291">
        <v>5</v>
      </c>
      <c r="C291">
        <v>18</v>
      </c>
    </row>
    <row r="292" spans="1:3" x14ac:dyDescent="0.25">
      <c r="A292">
        <v>5</v>
      </c>
      <c r="B292">
        <v>5</v>
      </c>
      <c r="C292">
        <v>19</v>
      </c>
    </row>
    <row r="293" spans="1:3" x14ac:dyDescent="0.25">
      <c r="A293">
        <v>1</v>
      </c>
      <c r="B293">
        <v>4.5</v>
      </c>
      <c r="C293">
        <v>9</v>
      </c>
    </row>
    <row r="294" spans="1:3" x14ac:dyDescent="0.25">
      <c r="A294">
        <v>7</v>
      </c>
      <c r="B294">
        <v>7</v>
      </c>
      <c r="C294">
        <v>30</v>
      </c>
    </row>
    <row r="295" spans="1:3" x14ac:dyDescent="0.25">
      <c r="A295">
        <v>4</v>
      </c>
      <c r="B295">
        <v>5</v>
      </c>
      <c r="C295">
        <v>18</v>
      </c>
    </row>
    <row r="296" spans="1:3" x14ac:dyDescent="0.25">
      <c r="A296">
        <v>7</v>
      </c>
      <c r="B296">
        <v>5</v>
      </c>
      <c r="C296">
        <v>19.5</v>
      </c>
    </row>
    <row r="297" spans="1:3" x14ac:dyDescent="0.25">
      <c r="A297">
        <v>3</v>
      </c>
      <c r="B297">
        <v>1</v>
      </c>
      <c r="C297">
        <v>19.5</v>
      </c>
    </row>
    <row r="298" spans="1:3" x14ac:dyDescent="0.25">
      <c r="A298">
        <v>7</v>
      </c>
      <c r="B298">
        <v>4</v>
      </c>
      <c r="C298">
        <v>32</v>
      </c>
    </row>
    <row r="299" spans="1:3" x14ac:dyDescent="0.25">
      <c r="A299">
        <v>21</v>
      </c>
      <c r="B299">
        <v>15</v>
      </c>
      <c r="C299">
        <v>44.5</v>
      </c>
    </row>
    <row r="300" spans="1:3" x14ac:dyDescent="0.25">
      <c r="A300">
        <v>23</v>
      </c>
      <c r="B300">
        <v>11</v>
      </c>
      <c r="C300">
        <v>46</v>
      </c>
    </row>
    <row r="301" spans="1:3" x14ac:dyDescent="0.25">
      <c r="A301">
        <v>44</v>
      </c>
      <c r="B301">
        <v>17</v>
      </c>
      <c r="C301">
        <v>74.5</v>
      </c>
    </row>
    <row r="302" spans="1:3" x14ac:dyDescent="0.25">
      <c r="A302">
        <v>96</v>
      </c>
      <c r="B302">
        <v>22</v>
      </c>
      <c r="C302">
        <v>133.5</v>
      </c>
    </row>
    <row r="303" spans="1:3" x14ac:dyDescent="0.25">
      <c r="A303">
        <v>264</v>
      </c>
      <c r="B303">
        <v>68</v>
      </c>
      <c r="C303">
        <v>342.5</v>
      </c>
    </row>
    <row r="304" spans="1:3" x14ac:dyDescent="0.25">
      <c r="A304">
        <v>236</v>
      </c>
      <c r="B304">
        <v>176</v>
      </c>
      <c r="C304">
        <v>440</v>
      </c>
    </row>
    <row r="305" spans="1:3" x14ac:dyDescent="0.25">
      <c r="A305">
        <v>212.5</v>
      </c>
      <c r="B305">
        <v>277</v>
      </c>
      <c r="C305">
        <v>526.5</v>
      </c>
    </row>
    <row r="306" spans="1:3" x14ac:dyDescent="0.25">
      <c r="A306">
        <v>237</v>
      </c>
      <c r="B306">
        <v>354</v>
      </c>
      <c r="C306">
        <v>685.5</v>
      </c>
    </row>
    <row r="307" spans="1:3" x14ac:dyDescent="0.25">
      <c r="A307">
        <v>244</v>
      </c>
      <c r="B307">
        <v>367.5</v>
      </c>
      <c r="C307">
        <v>799</v>
      </c>
    </row>
    <row r="308" spans="1:3" x14ac:dyDescent="0.25">
      <c r="A308">
        <v>228</v>
      </c>
      <c r="B308">
        <v>378.5</v>
      </c>
      <c r="C308">
        <v>841</v>
      </c>
    </row>
    <row r="309" spans="1:3" x14ac:dyDescent="0.25">
      <c r="A309">
        <v>239</v>
      </c>
      <c r="B309">
        <v>322</v>
      </c>
      <c r="C309">
        <v>830</v>
      </c>
    </row>
    <row r="310" spans="1:3" x14ac:dyDescent="0.25">
      <c r="A310">
        <v>3</v>
      </c>
      <c r="B310">
        <v>5</v>
      </c>
      <c r="C310">
        <v>55</v>
      </c>
    </row>
    <row r="311" spans="1:3" x14ac:dyDescent="0.25">
      <c r="A311">
        <v>6</v>
      </c>
      <c r="B311">
        <v>4</v>
      </c>
      <c r="C311">
        <v>44.5</v>
      </c>
    </row>
    <row r="312" spans="1:3" x14ac:dyDescent="0.25">
      <c r="A312">
        <v>1</v>
      </c>
      <c r="B312">
        <v>3</v>
      </c>
      <c r="C312">
        <v>33</v>
      </c>
    </row>
    <row r="313" spans="1:3" x14ac:dyDescent="0.25">
      <c r="A313">
        <v>5</v>
      </c>
      <c r="B313">
        <v>5</v>
      </c>
      <c r="C313">
        <v>47</v>
      </c>
    </row>
    <row r="314" spans="1:3" x14ac:dyDescent="0.25">
      <c r="A314">
        <v>5</v>
      </c>
      <c r="B314">
        <v>8</v>
      </c>
      <c r="C314">
        <v>54</v>
      </c>
    </row>
    <row r="315" spans="1:3" x14ac:dyDescent="0.25">
      <c r="A315">
        <v>4</v>
      </c>
      <c r="B315">
        <v>5</v>
      </c>
      <c r="C315">
        <v>52</v>
      </c>
    </row>
    <row r="316" spans="1:3" x14ac:dyDescent="0.25">
      <c r="A316">
        <v>6</v>
      </c>
      <c r="B316">
        <v>4</v>
      </c>
      <c r="C316">
        <v>41</v>
      </c>
    </row>
    <row r="317" spans="1:3" x14ac:dyDescent="0.25">
      <c r="A317">
        <v>5</v>
      </c>
      <c r="B317">
        <v>5</v>
      </c>
      <c r="C317">
        <v>51</v>
      </c>
    </row>
    <row r="318" spans="1:3" x14ac:dyDescent="0.25">
      <c r="A318">
        <v>8</v>
      </c>
      <c r="B318">
        <v>8</v>
      </c>
      <c r="C318">
        <v>50</v>
      </c>
    </row>
    <row r="319" spans="1:3" x14ac:dyDescent="0.25">
      <c r="A319">
        <v>8</v>
      </c>
      <c r="B319">
        <v>6</v>
      </c>
      <c r="C319">
        <v>50</v>
      </c>
    </row>
    <row r="320" spans="1:3" x14ac:dyDescent="0.25">
      <c r="A320">
        <v>7</v>
      </c>
      <c r="B320">
        <v>4</v>
      </c>
      <c r="C320">
        <v>51</v>
      </c>
    </row>
    <row r="321" spans="1:3" x14ac:dyDescent="0.25">
      <c r="A321">
        <v>3</v>
      </c>
      <c r="B321">
        <v>9</v>
      </c>
      <c r="C321">
        <v>70</v>
      </c>
    </row>
    <row r="322" spans="1:3" x14ac:dyDescent="0.25">
      <c r="A322">
        <v>1</v>
      </c>
      <c r="B322">
        <v>7</v>
      </c>
      <c r="C322">
        <v>36</v>
      </c>
    </row>
    <row r="323" spans="1:3" x14ac:dyDescent="0.25">
      <c r="A323">
        <v>6</v>
      </c>
      <c r="B323">
        <v>8</v>
      </c>
      <c r="C323">
        <v>38</v>
      </c>
    </row>
    <row r="324" spans="1:3" x14ac:dyDescent="0.25">
      <c r="A324">
        <v>2</v>
      </c>
      <c r="B324">
        <v>9</v>
      </c>
      <c r="C324">
        <v>46</v>
      </c>
    </row>
    <row r="325" spans="1:3" x14ac:dyDescent="0.25">
      <c r="A325">
        <v>6</v>
      </c>
      <c r="B325">
        <v>9</v>
      </c>
      <c r="C325">
        <v>50</v>
      </c>
    </row>
    <row r="326" spans="1:3" x14ac:dyDescent="0.25">
      <c r="A326">
        <v>7</v>
      </c>
      <c r="B326">
        <v>11</v>
      </c>
      <c r="C326">
        <v>59</v>
      </c>
    </row>
    <row r="327" spans="1:3" x14ac:dyDescent="0.25">
      <c r="A327">
        <v>7</v>
      </c>
      <c r="B327">
        <v>8</v>
      </c>
      <c r="C327">
        <v>57</v>
      </c>
    </row>
    <row r="328" spans="1:3" x14ac:dyDescent="0.25">
      <c r="A328">
        <v>5</v>
      </c>
      <c r="B328">
        <v>6</v>
      </c>
      <c r="C328">
        <v>48</v>
      </c>
    </row>
    <row r="329" spans="1:3" x14ac:dyDescent="0.25">
      <c r="A329">
        <v>12</v>
      </c>
      <c r="B329">
        <v>6</v>
      </c>
      <c r="C329">
        <v>65</v>
      </c>
    </row>
    <row r="330" spans="1:3" x14ac:dyDescent="0.25">
      <c r="A330">
        <v>10</v>
      </c>
      <c r="B330">
        <v>5</v>
      </c>
      <c r="C330">
        <v>58</v>
      </c>
    </row>
    <row r="331" spans="1:3" x14ac:dyDescent="0.25">
      <c r="A331">
        <v>24</v>
      </c>
      <c r="B331">
        <v>15</v>
      </c>
      <c r="C331">
        <v>76.5</v>
      </c>
    </row>
    <row r="332" spans="1:3" x14ac:dyDescent="0.25">
      <c r="A332">
        <v>13</v>
      </c>
      <c r="B332">
        <v>16</v>
      </c>
      <c r="C332">
        <v>72</v>
      </c>
    </row>
    <row r="333" spans="1:3" x14ac:dyDescent="0.25">
      <c r="A333">
        <v>15</v>
      </c>
      <c r="B333">
        <v>26</v>
      </c>
      <c r="C333">
        <v>83</v>
      </c>
    </row>
    <row r="334" spans="1:3" x14ac:dyDescent="0.25">
      <c r="A334">
        <v>21</v>
      </c>
      <c r="B334">
        <v>32</v>
      </c>
      <c r="C334">
        <v>107</v>
      </c>
    </row>
    <row r="335" spans="1:3" x14ac:dyDescent="0.25">
      <c r="A335">
        <v>12</v>
      </c>
      <c r="B335">
        <v>25</v>
      </c>
      <c r="C335">
        <v>96</v>
      </c>
    </row>
    <row r="336" spans="1:3" x14ac:dyDescent="0.25">
      <c r="A336">
        <v>19</v>
      </c>
      <c r="B336">
        <v>32</v>
      </c>
      <c r="C336">
        <v>134</v>
      </c>
    </row>
    <row r="337" spans="1:3" x14ac:dyDescent="0.25">
      <c r="A337">
        <v>16</v>
      </c>
      <c r="B337">
        <v>28</v>
      </c>
      <c r="C337">
        <v>111</v>
      </c>
    </row>
    <row r="338" spans="1:3" x14ac:dyDescent="0.25">
      <c r="A338">
        <v>21</v>
      </c>
      <c r="B338">
        <v>30</v>
      </c>
      <c r="C338">
        <v>130</v>
      </c>
    </row>
    <row r="339" spans="1:3" x14ac:dyDescent="0.25">
      <c r="A339">
        <v>27</v>
      </c>
      <c r="B339">
        <v>26</v>
      </c>
      <c r="C339">
        <v>129</v>
      </c>
    </row>
    <row r="340" spans="1:3" x14ac:dyDescent="0.25">
      <c r="A340">
        <v>36</v>
      </c>
      <c r="B340">
        <v>30</v>
      </c>
      <c r="C340">
        <v>135</v>
      </c>
    </row>
    <row r="341" spans="1:3" x14ac:dyDescent="0.25">
      <c r="A341">
        <v>30</v>
      </c>
      <c r="B341">
        <v>37</v>
      </c>
      <c r="C341">
        <v>147.5</v>
      </c>
    </row>
    <row r="342" spans="1:3" x14ac:dyDescent="0.25">
      <c r="A342">
        <v>30</v>
      </c>
      <c r="B342">
        <v>50.5</v>
      </c>
      <c r="C342">
        <v>157.5</v>
      </c>
    </row>
    <row r="343" spans="1:3" x14ac:dyDescent="0.25">
      <c r="A343">
        <v>32</v>
      </c>
      <c r="B343">
        <v>44</v>
      </c>
      <c r="C343">
        <v>155.5</v>
      </c>
    </row>
    <row r="344" spans="1:3" x14ac:dyDescent="0.25">
      <c r="A344">
        <v>27</v>
      </c>
      <c r="B344">
        <v>33</v>
      </c>
      <c r="C344">
        <v>137</v>
      </c>
    </row>
    <row r="345" spans="1:3" x14ac:dyDescent="0.25">
      <c r="A345">
        <v>40</v>
      </c>
      <c r="B345">
        <v>39</v>
      </c>
      <c r="C345">
        <v>177</v>
      </c>
    </row>
    <row r="346" spans="1:3" x14ac:dyDescent="0.25">
      <c r="A346">
        <v>43</v>
      </c>
      <c r="B346">
        <v>44</v>
      </c>
      <c r="C346">
        <v>180.5</v>
      </c>
    </row>
    <row r="347" spans="1:3" x14ac:dyDescent="0.25">
      <c r="A347">
        <v>57</v>
      </c>
      <c r="B347">
        <v>50</v>
      </c>
      <c r="C347">
        <v>219</v>
      </c>
    </row>
    <row r="348" spans="1:3" x14ac:dyDescent="0.25">
      <c r="A348">
        <v>70</v>
      </c>
      <c r="B348">
        <v>46</v>
      </c>
      <c r="C348">
        <v>230</v>
      </c>
    </row>
    <row r="349" spans="1:3" x14ac:dyDescent="0.25">
      <c r="A349">
        <v>97</v>
      </c>
      <c r="B349">
        <v>79</v>
      </c>
      <c r="C349">
        <v>322</v>
      </c>
    </row>
    <row r="350" spans="1:3" x14ac:dyDescent="0.25">
      <c r="A350">
        <v>192</v>
      </c>
      <c r="B350">
        <v>103</v>
      </c>
      <c r="C350">
        <v>437</v>
      </c>
    </row>
    <row r="351" spans="1:3" x14ac:dyDescent="0.25">
      <c r="A351">
        <v>314.5</v>
      </c>
      <c r="B351">
        <v>129</v>
      </c>
      <c r="C351">
        <v>575</v>
      </c>
    </row>
    <row r="352" spans="1:3" x14ac:dyDescent="0.25">
      <c r="A352">
        <v>529</v>
      </c>
      <c r="B352">
        <v>215</v>
      </c>
      <c r="C352">
        <v>906</v>
      </c>
    </row>
    <row r="353" spans="1:3" x14ac:dyDescent="0.25">
      <c r="A353">
        <v>1191</v>
      </c>
      <c r="B353">
        <v>410</v>
      </c>
      <c r="C353">
        <v>1779.5</v>
      </c>
    </row>
    <row r="354" spans="1:3" x14ac:dyDescent="0.25">
      <c r="A354">
        <v>3724</v>
      </c>
      <c r="B354">
        <v>925</v>
      </c>
      <c r="C354">
        <v>4918</v>
      </c>
    </row>
    <row r="355" spans="1:3" x14ac:dyDescent="0.25">
      <c r="A355">
        <v>3549.5</v>
      </c>
      <c r="B355">
        <v>2600</v>
      </c>
      <c r="C355">
        <v>6553</v>
      </c>
    </row>
    <row r="356" spans="1:3" x14ac:dyDescent="0.25">
      <c r="A356">
        <v>3224.5</v>
      </c>
      <c r="B356">
        <v>4403</v>
      </c>
      <c r="C356">
        <v>8302.5</v>
      </c>
    </row>
    <row r="357" spans="1:3" x14ac:dyDescent="0.25">
      <c r="A357">
        <v>4040.5</v>
      </c>
      <c r="B357">
        <v>5960.5</v>
      </c>
      <c r="C357">
        <v>11866.5</v>
      </c>
    </row>
    <row r="358" spans="1:3" x14ac:dyDescent="0.25">
      <c r="A358">
        <v>3937</v>
      </c>
      <c r="B358">
        <v>6518</v>
      </c>
      <c r="C358">
        <v>13597</v>
      </c>
    </row>
    <row r="359" spans="1:3" x14ac:dyDescent="0.25">
      <c r="A359">
        <v>3868</v>
      </c>
      <c r="B359">
        <v>6160</v>
      </c>
      <c r="C359">
        <v>14467</v>
      </c>
    </row>
    <row r="360" spans="1:3" x14ac:dyDescent="0.25">
      <c r="A360">
        <v>3977.5</v>
      </c>
      <c r="B360">
        <v>5441</v>
      </c>
      <c r="C360">
        <v>14321.5</v>
      </c>
    </row>
    <row r="361" spans="1:3" x14ac:dyDescent="0.25">
      <c r="A361">
        <v>3</v>
      </c>
      <c r="B361">
        <v>3</v>
      </c>
      <c r="C361">
        <v>29</v>
      </c>
    </row>
    <row r="362" spans="1:3" x14ac:dyDescent="0.25">
      <c r="A362">
        <v>1</v>
      </c>
      <c r="B362">
        <v>3</v>
      </c>
      <c r="C362">
        <v>19</v>
      </c>
    </row>
    <row r="363" spans="1:3" x14ac:dyDescent="0.25">
      <c r="A363">
        <v>3</v>
      </c>
      <c r="B363">
        <v>1</v>
      </c>
      <c r="C363">
        <v>29</v>
      </c>
    </row>
    <row r="364" spans="1:3" x14ac:dyDescent="0.25">
      <c r="A364">
        <v>3</v>
      </c>
      <c r="B364">
        <v>9</v>
      </c>
      <c r="C364">
        <v>41</v>
      </c>
    </row>
    <row r="365" spans="1:3" x14ac:dyDescent="0.25">
      <c r="A365">
        <v>3</v>
      </c>
      <c r="B365">
        <v>10</v>
      </c>
      <c r="C365">
        <v>35</v>
      </c>
    </row>
    <row r="366" spans="1:3" x14ac:dyDescent="0.25">
      <c r="A366">
        <v>7</v>
      </c>
      <c r="B366">
        <v>6</v>
      </c>
      <c r="C366">
        <v>35</v>
      </c>
    </row>
    <row r="367" spans="1:3" x14ac:dyDescent="0.25">
      <c r="A367">
        <v>0</v>
      </c>
      <c r="B367">
        <v>4</v>
      </c>
      <c r="C367">
        <v>33</v>
      </c>
    </row>
    <row r="368" spans="1:3" x14ac:dyDescent="0.25">
      <c r="A368">
        <v>5</v>
      </c>
      <c r="B368">
        <v>5</v>
      </c>
      <c r="C368">
        <v>39</v>
      </c>
    </row>
    <row r="369" spans="1:3" x14ac:dyDescent="0.25">
      <c r="A369">
        <v>2</v>
      </c>
      <c r="B369">
        <v>10</v>
      </c>
      <c r="C369">
        <v>32.5</v>
      </c>
    </row>
    <row r="370" spans="1:3" x14ac:dyDescent="0.25">
      <c r="A370">
        <v>4</v>
      </c>
      <c r="B370">
        <v>7</v>
      </c>
      <c r="C370">
        <v>35</v>
      </c>
    </row>
    <row r="371" spans="1:3" x14ac:dyDescent="0.25">
      <c r="A371">
        <v>7</v>
      </c>
      <c r="B371">
        <v>4</v>
      </c>
      <c r="C371">
        <v>42</v>
      </c>
    </row>
    <row r="372" spans="1:3" x14ac:dyDescent="0.25">
      <c r="A372">
        <v>2</v>
      </c>
      <c r="B372">
        <v>6</v>
      </c>
      <c r="C372">
        <v>41</v>
      </c>
    </row>
    <row r="373" spans="1:3" x14ac:dyDescent="0.25">
      <c r="A373">
        <v>5</v>
      </c>
      <c r="B373">
        <v>3</v>
      </c>
      <c r="C373">
        <v>40</v>
      </c>
    </row>
    <row r="374" spans="1:3" x14ac:dyDescent="0.25">
      <c r="A374">
        <v>2</v>
      </c>
      <c r="B374">
        <v>8</v>
      </c>
      <c r="C374">
        <v>43</v>
      </c>
    </row>
    <row r="375" spans="1:3" x14ac:dyDescent="0.25">
      <c r="A375">
        <v>2</v>
      </c>
      <c r="B375">
        <v>2</v>
      </c>
      <c r="C375">
        <v>28</v>
      </c>
    </row>
    <row r="376" spans="1:3" x14ac:dyDescent="0.25">
      <c r="A376">
        <v>4</v>
      </c>
      <c r="B376">
        <v>6</v>
      </c>
      <c r="C376">
        <v>41</v>
      </c>
    </row>
    <row r="377" spans="1:3" x14ac:dyDescent="0.25">
      <c r="A377">
        <v>3</v>
      </c>
      <c r="B377">
        <v>5</v>
      </c>
      <c r="C377">
        <v>37</v>
      </c>
    </row>
    <row r="378" spans="1:3" x14ac:dyDescent="0.25">
      <c r="A378">
        <v>3</v>
      </c>
      <c r="B378">
        <v>9</v>
      </c>
      <c r="C378">
        <v>38.5</v>
      </c>
    </row>
    <row r="379" spans="1:3" x14ac:dyDescent="0.25">
      <c r="A379">
        <v>3</v>
      </c>
      <c r="B379">
        <v>15</v>
      </c>
      <c r="C379">
        <v>45</v>
      </c>
    </row>
    <row r="380" spans="1:3" x14ac:dyDescent="0.25">
      <c r="A380">
        <v>3</v>
      </c>
      <c r="B380">
        <v>16</v>
      </c>
      <c r="C380">
        <v>46</v>
      </c>
    </row>
    <row r="381" spans="1:3" x14ac:dyDescent="0.25">
      <c r="A381">
        <v>6</v>
      </c>
      <c r="B381">
        <v>7</v>
      </c>
      <c r="C381">
        <v>46</v>
      </c>
    </row>
    <row r="382" spans="1:3" x14ac:dyDescent="0.25">
      <c r="A382">
        <v>8</v>
      </c>
      <c r="B382">
        <v>5</v>
      </c>
      <c r="C382">
        <v>46</v>
      </c>
    </row>
    <row r="383" spans="1:3" x14ac:dyDescent="0.25">
      <c r="A383">
        <v>13</v>
      </c>
      <c r="B383">
        <v>16</v>
      </c>
      <c r="C383">
        <v>59</v>
      </c>
    </row>
    <row r="384" spans="1:3" x14ac:dyDescent="0.25">
      <c r="A384">
        <v>8</v>
      </c>
      <c r="B384">
        <v>19</v>
      </c>
      <c r="C384">
        <v>62</v>
      </c>
    </row>
    <row r="385" spans="1:3" x14ac:dyDescent="0.25">
      <c r="A385">
        <v>10</v>
      </c>
      <c r="B385">
        <v>24</v>
      </c>
      <c r="C385">
        <v>75</v>
      </c>
    </row>
    <row r="386" spans="1:3" x14ac:dyDescent="0.25">
      <c r="A386">
        <v>12</v>
      </c>
      <c r="B386">
        <v>21</v>
      </c>
      <c r="C386">
        <v>66</v>
      </c>
    </row>
    <row r="387" spans="1:3" x14ac:dyDescent="0.25">
      <c r="A387">
        <v>10</v>
      </c>
      <c r="B387">
        <v>16</v>
      </c>
      <c r="C387">
        <v>72</v>
      </c>
    </row>
    <row r="388" spans="1:3" x14ac:dyDescent="0.25">
      <c r="A388">
        <v>15</v>
      </c>
      <c r="B388">
        <v>15</v>
      </c>
      <c r="C388">
        <v>77.5</v>
      </c>
    </row>
    <row r="389" spans="1:3" x14ac:dyDescent="0.25">
      <c r="A389">
        <v>12</v>
      </c>
      <c r="B389">
        <v>18</v>
      </c>
      <c r="C389">
        <v>82</v>
      </c>
    </row>
    <row r="390" spans="1:3" x14ac:dyDescent="0.25">
      <c r="A390">
        <v>18</v>
      </c>
      <c r="B390">
        <v>21</v>
      </c>
      <c r="C390">
        <v>96.5</v>
      </c>
    </row>
    <row r="391" spans="1:3" x14ac:dyDescent="0.25">
      <c r="A391">
        <v>20</v>
      </c>
      <c r="B391">
        <v>26</v>
      </c>
      <c r="C391">
        <v>105</v>
      </c>
    </row>
    <row r="392" spans="1:3" x14ac:dyDescent="0.25">
      <c r="A392">
        <v>15</v>
      </c>
      <c r="B392">
        <v>19</v>
      </c>
      <c r="C392">
        <v>90.5</v>
      </c>
    </row>
    <row r="393" spans="1:3" x14ac:dyDescent="0.25">
      <c r="A393">
        <v>26</v>
      </c>
      <c r="B393">
        <v>32</v>
      </c>
      <c r="C393">
        <v>127</v>
      </c>
    </row>
    <row r="394" spans="1:3" x14ac:dyDescent="0.25">
      <c r="A394">
        <v>15.5</v>
      </c>
      <c r="B394">
        <v>27</v>
      </c>
      <c r="C394">
        <v>104.5</v>
      </c>
    </row>
    <row r="395" spans="1:3" x14ac:dyDescent="0.25">
      <c r="A395">
        <v>19.5</v>
      </c>
      <c r="B395">
        <v>34</v>
      </c>
      <c r="C395">
        <v>113</v>
      </c>
    </row>
    <row r="396" spans="1:3" x14ac:dyDescent="0.25">
      <c r="A396">
        <v>28</v>
      </c>
      <c r="B396">
        <v>28</v>
      </c>
      <c r="C396">
        <v>122.5</v>
      </c>
    </row>
    <row r="397" spans="1:3" x14ac:dyDescent="0.25">
      <c r="A397">
        <v>29</v>
      </c>
      <c r="B397">
        <v>39</v>
      </c>
      <c r="C397">
        <v>155</v>
      </c>
    </row>
    <row r="398" spans="1:3" x14ac:dyDescent="0.25">
      <c r="A398">
        <v>23</v>
      </c>
      <c r="B398">
        <v>28</v>
      </c>
      <c r="C398">
        <v>117</v>
      </c>
    </row>
    <row r="399" spans="1:3" x14ac:dyDescent="0.25">
      <c r="A399">
        <v>41</v>
      </c>
      <c r="B399">
        <v>53</v>
      </c>
      <c r="C399">
        <v>177</v>
      </c>
    </row>
    <row r="400" spans="1:3" x14ac:dyDescent="0.25">
      <c r="A400">
        <v>63</v>
      </c>
      <c r="B400">
        <v>52.5</v>
      </c>
      <c r="C400">
        <v>193.5</v>
      </c>
    </row>
    <row r="401" spans="1:3" x14ac:dyDescent="0.25">
      <c r="A401">
        <v>132</v>
      </c>
      <c r="B401">
        <v>60</v>
      </c>
      <c r="C401">
        <v>281.5</v>
      </c>
    </row>
    <row r="402" spans="1:3" x14ac:dyDescent="0.25">
      <c r="A402">
        <v>227</v>
      </c>
      <c r="B402">
        <v>83.5</v>
      </c>
      <c r="C402">
        <v>404.5</v>
      </c>
    </row>
    <row r="403" spans="1:3" x14ac:dyDescent="0.25">
      <c r="A403">
        <v>370</v>
      </c>
      <c r="B403">
        <v>177</v>
      </c>
      <c r="C403">
        <v>661.5</v>
      </c>
    </row>
    <row r="404" spans="1:3" x14ac:dyDescent="0.25">
      <c r="A404">
        <v>985.5</v>
      </c>
      <c r="B404">
        <v>302.5</v>
      </c>
      <c r="C404">
        <v>1416</v>
      </c>
    </row>
    <row r="405" spans="1:3" x14ac:dyDescent="0.25">
      <c r="A405">
        <v>2656.5</v>
      </c>
      <c r="B405">
        <v>552.5</v>
      </c>
      <c r="C405">
        <v>3422.5</v>
      </c>
    </row>
    <row r="406" spans="1:3" x14ac:dyDescent="0.25">
      <c r="A406">
        <v>2735.5</v>
      </c>
      <c r="B406">
        <v>1888</v>
      </c>
      <c r="C406">
        <v>4953</v>
      </c>
    </row>
    <row r="407" spans="1:3" x14ac:dyDescent="0.25">
      <c r="A407">
        <v>2513</v>
      </c>
      <c r="B407">
        <v>3318.5</v>
      </c>
      <c r="C407">
        <v>6327</v>
      </c>
    </row>
    <row r="408" spans="1:3" x14ac:dyDescent="0.25">
      <c r="A408">
        <v>2985.5</v>
      </c>
      <c r="B408">
        <v>4412</v>
      </c>
      <c r="C408">
        <v>8596.5</v>
      </c>
    </row>
    <row r="409" spans="1:3" x14ac:dyDescent="0.25">
      <c r="A409">
        <v>3003.5</v>
      </c>
      <c r="B409">
        <v>4705</v>
      </c>
      <c r="C409">
        <v>10016.5</v>
      </c>
    </row>
    <row r="410" spans="1:3" x14ac:dyDescent="0.25">
      <c r="A410">
        <v>2977</v>
      </c>
      <c r="B410">
        <v>4827</v>
      </c>
      <c r="C410">
        <v>10986</v>
      </c>
    </row>
    <row r="411" spans="1:3" x14ac:dyDescent="0.25">
      <c r="A411">
        <v>2930.5</v>
      </c>
      <c r="B411">
        <v>4302</v>
      </c>
      <c r="C411">
        <v>10817</v>
      </c>
    </row>
    <row r="412" spans="1:3" x14ac:dyDescent="0.25">
      <c r="A412">
        <v>1</v>
      </c>
      <c r="B412">
        <v>3</v>
      </c>
      <c r="C412">
        <v>24</v>
      </c>
    </row>
    <row r="413" spans="1:3" x14ac:dyDescent="0.25">
      <c r="A413">
        <v>2</v>
      </c>
      <c r="B413">
        <v>4</v>
      </c>
      <c r="C413">
        <v>25</v>
      </c>
    </row>
    <row r="414" spans="1:3" x14ac:dyDescent="0.25">
      <c r="A414">
        <v>4</v>
      </c>
      <c r="B414">
        <v>6</v>
      </c>
      <c r="C414">
        <v>28</v>
      </c>
    </row>
    <row r="415" spans="1:3" x14ac:dyDescent="0.25">
      <c r="A415">
        <v>1</v>
      </c>
      <c r="B415">
        <v>1</v>
      </c>
      <c r="C415">
        <v>12.5</v>
      </c>
    </row>
    <row r="416" spans="1:3" x14ac:dyDescent="0.25">
      <c r="A416">
        <v>6</v>
      </c>
      <c r="B416">
        <v>5</v>
      </c>
      <c r="C416">
        <v>26</v>
      </c>
    </row>
    <row r="417" spans="1:3" x14ac:dyDescent="0.25">
      <c r="A417">
        <v>0</v>
      </c>
      <c r="B417">
        <v>4</v>
      </c>
      <c r="C417">
        <v>18</v>
      </c>
    </row>
    <row r="418" spans="1:3" x14ac:dyDescent="0.25">
      <c r="A418">
        <v>1</v>
      </c>
      <c r="B418">
        <v>3</v>
      </c>
      <c r="C418">
        <v>19</v>
      </c>
    </row>
    <row r="419" spans="1:3" x14ac:dyDescent="0.25">
      <c r="A419">
        <v>1</v>
      </c>
      <c r="B419">
        <v>7</v>
      </c>
      <c r="C419">
        <v>39</v>
      </c>
    </row>
    <row r="420" spans="1:3" x14ac:dyDescent="0.25">
      <c r="A420">
        <v>2</v>
      </c>
      <c r="B420">
        <v>4</v>
      </c>
      <c r="C420">
        <v>32</v>
      </c>
    </row>
    <row r="421" spans="1:3" x14ac:dyDescent="0.25">
      <c r="A421">
        <v>1</v>
      </c>
      <c r="B421">
        <v>2</v>
      </c>
      <c r="C421">
        <v>32</v>
      </c>
    </row>
    <row r="422" spans="1:3" x14ac:dyDescent="0.25">
      <c r="A422">
        <v>3</v>
      </c>
      <c r="B422">
        <v>6</v>
      </c>
      <c r="C422">
        <v>29</v>
      </c>
    </row>
    <row r="423" spans="1:3" x14ac:dyDescent="0.25">
      <c r="A423">
        <v>2</v>
      </c>
      <c r="B423">
        <v>5</v>
      </c>
      <c r="C423">
        <v>30</v>
      </c>
    </row>
    <row r="424" spans="1:3" x14ac:dyDescent="0.25">
      <c r="A424">
        <v>3</v>
      </c>
      <c r="B424">
        <v>4</v>
      </c>
      <c r="C424">
        <v>22</v>
      </c>
    </row>
    <row r="425" spans="1:3" x14ac:dyDescent="0.25">
      <c r="A425">
        <v>5</v>
      </c>
      <c r="B425">
        <v>5</v>
      </c>
      <c r="C425">
        <v>30</v>
      </c>
    </row>
    <row r="426" spans="1:3" x14ac:dyDescent="0.25">
      <c r="A426">
        <v>4</v>
      </c>
      <c r="B426">
        <v>7</v>
      </c>
      <c r="C426">
        <v>28</v>
      </c>
    </row>
    <row r="427" spans="1:3" x14ac:dyDescent="0.25">
      <c r="A427">
        <v>3</v>
      </c>
      <c r="B427">
        <v>5</v>
      </c>
      <c r="C427">
        <v>35</v>
      </c>
    </row>
    <row r="428" spans="1:3" x14ac:dyDescent="0.25">
      <c r="A428">
        <v>4</v>
      </c>
      <c r="B428">
        <v>0</v>
      </c>
      <c r="C428">
        <v>27</v>
      </c>
    </row>
    <row r="429" spans="1:3" x14ac:dyDescent="0.25">
      <c r="A429">
        <v>2</v>
      </c>
      <c r="B429">
        <v>3</v>
      </c>
      <c r="C429">
        <v>23</v>
      </c>
    </row>
    <row r="430" spans="1:3" x14ac:dyDescent="0.25">
      <c r="A430">
        <v>1</v>
      </c>
      <c r="B430">
        <v>3</v>
      </c>
      <c r="C430">
        <v>24</v>
      </c>
    </row>
    <row r="431" spans="1:3" x14ac:dyDescent="0.25">
      <c r="A431">
        <v>2</v>
      </c>
      <c r="B431">
        <v>4</v>
      </c>
      <c r="C431">
        <v>34</v>
      </c>
    </row>
    <row r="432" spans="1:3" x14ac:dyDescent="0.25">
      <c r="A432">
        <v>6</v>
      </c>
      <c r="B432">
        <v>5</v>
      </c>
      <c r="C432">
        <v>32</v>
      </c>
    </row>
    <row r="433" spans="1:3" x14ac:dyDescent="0.25">
      <c r="A433">
        <v>7</v>
      </c>
      <c r="B433">
        <v>9</v>
      </c>
      <c r="C433">
        <v>44</v>
      </c>
    </row>
    <row r="434" spans="1:3" x14ac:dyDescent="0.25">
      <c r="A434">
        <v>8</v>
      </c>
      <c r="B434">
        <v>8</v>
      </c>
      <c r="C434">
        <v>43</v>
      </c>
    </row>
    <row r="435" spans="1:3" x14ac:dyDescent="0.25">
      <c r="A435">
        <v>5</v>
      </c>
      <c r="B435">
        <v>9</v>
      </c>
      <c r="C435">
        <v>33</v>
      </c>
    </row>
    <row r="436" spans="1:3" x14ac:dyDescent="0.25">
      <c r="A436">
        <v>8</v>
      </c>
      <c r="B436">
        <v>11</v>
      </c>
      <c r="C436">
        <v>43</v>
      </c>
    </row>
    <row r="437" spans="1:3" x14ac:dyDescent="0.25">
      <c r="A437">
        <v>6</v>
      </c>
      <c r="B437">
        <v>7</v>
      </c>
      <c r="C437">
        <v>38</v>
      </c>
    </row>
    <row r="438" spans="1:3" x14ac:dyDescent="0.25">
      <c r="A438">
        <v>5</v>
      </c>
      <c r="B438">
        <v>9</v>
      </c>
      <c r="C438">
        <v>44</v>
      </c>
    </row>
    <row r="439" spans="1:3" x14ac:dyDescent="0.25">
      <c r="A439">
        <v>9</v>
      </c>
      <c r="B439">
        <v>8</v>
      </c>
      <c r="C439">
        <v>54</v>
      </c>
    </row>
    <row r="440" spans="1:3" x14ac:dyDescent="0.25">
      <c r="A440">
        <v>7</v>
      </c>
      <c r="B440">
        <v>8</v>
      </c>
      <c r="C440">
        <v>52.5</v>
      </c>
    </row>
    <row r="441" spans="1:3" x14ac:dyDescent="0.25">
      <c r="A441">
        <v>14</v>
      </c>
      <c r="B441">
        <v>19</v>
      </c>
      <c r="C441">
        <v>64</v>
      </c>
    </row>
    <row r="442" spans="1:3" x14ac:dyDescent="0.25">
      <c r="A442">
        <v>15</v>
      </c>
      <c r="B442">
        <v>13</v>
      </c>
      <c r="C442">
        <v>60</v>
      </c>
    </row>
    <row r="443" spans="1:3" x14ac:dyDescent="0.25">
      <c r="A443">
        <v>13</v>
      </c>
      <c r="B443">
        <v>10</v>
      </c>
      <c r="C443">
        <v>49</v>
      </c>
    </row>
    <row r="444" spans="1:3" x14ac:dyDescent="0.25">
      <c r="A444">
        <v>13</v>
      </c>
      <c r="B444">
        <v>19</v>
      </c>
      <c r="C444">
        <v>56</v>
      </c>
    </row>
    <row r="445" spans="1:3" x14ac:dyDescent="0.25">
      <c r="A445">
        <v>5</v>
      </c>
      <c r="B445">
        <v>13</v>
      </c>
      <c r="C445">
        <v>55.5</v>
      </c>
    </row>
    <row r="446" spans="1:3" x14ac:dyDescent="0.25">
      <c r="A446">
        <v>14</v>
      </c>
      <c r="B446">
        <v>8</v>
      </c>
      <c r="C446">
        <v>60</v>
      </c>
    </row>
    <row r="447" spans="1:3" x14ac:dyDescent="0.25">
      <c r="A447">
        <v>19</v>
      </c>
      <c r="B447">
        <v>16.5</v>
      </c>
      <c r="C447">
        <v>85.5</v>
      </c>
    </row>
    <row r="448" spans="1:3" x14ac:dyDescent="0.25">
      <c r="A448">
        <v>8</v>
      </c>
      <c r="B448">
        <v>22</v>
      </c>
      <c r="C448">
        <v>67</v>
      </c>
    </row>
    <row r="449" spans="1:3" x14ac:dyDescent="0.25">
      <c r="A449">
        <v>27</v>
      </c>
      <c r="B449">
        <v>22</v>
      </c>
      <c r="C449">
        <v>89</v>
      </c>
    </row>
    <row r="450" spans="1:3" x14ac:dyDescent="0.25">
      <c r="A450">
        <v>25</v>
      </c>
      <c r="B450">
        <v>26</v>
      </c>
      <c r="C450">
        <v>106</v>
      </c>
    </row>
    <row r="451" spans="1:3" x14ac:dyDescent="0.25">
      <c r="A451">
        <v>47</v>
      </c>
      <c r="B451">
        <v>31</v>
      </c>
      <c r="C451">
        <v>124.5</v>
      </c>
    </row>
    <row r="452" spans="1:3" x14ac:dyDescent="0.25">
      <c r="A452">
        <v>89</v>
      </c>
      <c r="B452">
        <v>45</v>
      </c>
      <c r="C452">
        <v>191</v>
      </c>
    </row>
    <row r="453" spans="1:3" x14ac:dyDescent="0.25">
      <c r="A453">
        <v>152</v>
      </c>
      <c r="B453">
        <v>52</v>
      </c>
      <c r="C453">
        <v>264.5</v>
      </c>
    </row>
    <row r="454" spans="1:3" x14ac:dyDescent="0.25">
      <c r="A454">
        <v>264</v>
      </c>
      <c r="B454">
        <v>99.5</v>
      </c>
      <c r="C454">
        <v>432.5</v>
      </c>
    </row>
    <row r="455" spans="1:3" x14ac:dyDescent="0.25">
      <c r="A455">
        <v>516</v>
      </c>
      <c r="B455">
        <v>181</v>
      </c>
      <c r="C455">
        <v>761</v>
      </c>
    </row>
    <row r="456" spans="1:3" x14ac:dyDescent="0.25">
      <c r="A456">
        <v>1635.5</v>
      </c>
      <c r="B456">
        <v>339</v>
      </c>
      <c r="C456">
        <v>2098.5</v>
      </c>
    </row>
    <row r="457" spans="1:3" x14ac:dyDescent="0.25">
      <c r="A457">
        <v>1707.5</v>
      </c>
      <c r="B457">
        <v>1067</v>
      </c>
      <c r="C457">
        <v>2934.5</v>
      </c>
    </row>
    <row r="458" spans="1:3" x14ac:dyDescent="0.25">
      <c r="A458">
        <v>1469</v>
      </c>
      <c r="B458">
        <v>1969.5</v>
      </c>
      <c r="C458">
        <v>3707</v>
      </c>
    </row>
    <row r="459" spans="1:3" x14ac:dyDescent="0.25">
      <c r="A459">
        <v>1849.5</v>
      </c>
      <c r="B459">
        <v>2619.5</v>
      </c>
      <c r="C459">
        <v>5055</v>
      </c>
    </row>
    <row r="460" spans="1:3" x14ac:dyDescent="0.25">
      <c r="A460">
        <v>1842.5</v>
      </c>
      <c r="B460">
        <v>2972.5</v>
      </c>
      <c r="C460">
        <v>6111</v>
      </c>
    </row>
    <row r="461" spans="1:3" x14ac:dyDescent="0.25">
      <c r="A461">
        <v>1794</v>
      </c>
      <c r="B461">
        <v>2796.5</v>
      </c>
      <c r="C461">
        <v>6382.5</v>
      </c>
    </row>
    <row r="462" spans="1:3" x14ac:dyDescent="0.25">
      <c r="A462">
        <v>1846</v>
      </c>
      <c r="B462">
        <v>2536.5</v>
      </c>
      <c r="C462">
        <v>6342.5</v>
      </c>
    </row>
    <row r="463" spans="1:3" x14ac:dyDescent="0.25">
      <c r="A463">
        <v>0</v>
      </c>
      <c r="B463">
        <v>3</v>
      </c>
      <c r="C463">
        <v>11</v>
      </c>
    </row>
    <row r="464" spans="1:3" x14ac:dyDescent="0.25">
      <c r="A464">
        <v>3</v>
      </c>
      <c r="B464">
        <v>0</v>
      </c>
      <c r="C464">
        <v>16</v>
      </c>
    </row>
    <row r="465" spans="1:3" x14ac:dyDescent="0.25">
      <c r="A465">
        <v>1</v>
      </c>
      <c r="B465">
        <v>0</v>
      </c>
      <c r="C465">
        <v>14</v>
      </c>
    </row>
    <row r="466" spans="1:3" x14ac:dyDescent="0.25">
      <c r="A466">
        <v>0</v>
      </c>
      <c r="B466">
        <v>3</v>
      </c>
      <c r="C466">
        <v>11</v>
      </c>
    </row>
    <row r="467" spans="1:3" x14ac:dyDescent="0.25">
      <c r="A467">
        <v>2</v>
      </c>
      <c r="B467">
        <v>0</v>
      </c>
      <c r="C467">
        <v>9</v>
      </c>
    </row>
    <row r="468" spans="1:3" x14ac:dyDescent="0.25">
      <c r="A468">
        <v>1</v>
      </c>
      <c r="B468">
        <v>2</v>
      </c>
      <c r="C468">
        <v>15</v>
      </c>
    </row>
    <row r="469" spans="1:3" x14ac:dyDescent="0.25">
      <c r="A469">
        <v>1</v>
      </c>
      <c r="B469">
        <v>1</v>
      </c>
      <c r="C469">
        <v>17</v>
      </c>
    </row>
    <row r="470" spans="1:3" x14ac:dyDescent="0.25">
      <c r="A470">
        <v>4</v>
      </c>
      <c r="B470">
        <v>2</v>
      </c>
      <c r="C470">
        <v>11</v>
      </c>
    </row>
    <row r="471" spans="1:3" x14ac:dyDescent="0.25">
      <c r="A471">
        <v>2</v>
      </c>
      <c r="B471">
        <v>2</v>
      </c>
      <c r="C471">
        <v>17</v>
      </c>
    </row>
    <row r="472" spans="1:3" x14ac:dyDescent="0.25">
      <c r="A472">
        <v>1</v>
      </c>
      <c r="B472">
        <v>7</v>
      </c>
      <c r="C472">
        <v>16</v>
      </c>
    </row>
    <row r="473" spans="1:3" x14ac:dyDescent="0.25">
      <c r="A473">
        <v>5</v>
      </c>
      <c r="B473">
        <v>3.5</v>
      </c>
      <c r="C473">
        <v>21.5</v>
      </c>
    </row>
    <row r="474" spans="1:3" x14ac:dyDescent="0.25">
      <c r="A474">
        <v>1</v>
      </c>
      <c r="B474">
        <v>1</v>
      </c>
      <c r="C474">
        <v>14</v>
      </c>
    </row>
    <row r="475" spans="1:3" x14ac:dyDescent="0.25">
      <c r="A475">
        <v>2</v>
      </c>
      <c r="B475">
        <v>4</v>
      </c>
      <c r="C475">
        <v>24</v>
      </c>
    </row>
    <row r="476" spans="1:3" x14ac:dyDescent="0.25">
      <c r="A476">
        <v>2</v>
      </c>
      <c r="B476">
        <v>0</v>
      </c>
      <c r="C476">
        <v>15</v>
      </c>
    </row>
    <row r="477" spans="1:3" x14ac:dyDescent="0.25">
      <c r="A477">
        <v>3</v>
      </c>
      <c r="B477">
        <v>1</v>
      </c>
      <c r="C477">
        <v>7</v>
      </c>
    </row>
    <row r="478" spans="1:3" x14ac:dyDescent="0.25">
      <c r="A478">
        <v>2</v>
      </c>
      <c r="B478">
        <v>1</v>
      </c>
      <c r="C478">
        <v>13</v>
      </c>
    </row>
    <row r="479" spans="1:3" x14ac:dyDescent="0.25">
      <c r="A479">
        <v>1</v>
      </c>
      <c r="B479">
        <v>2</v>
      </c>
      <c r="C479">
        <v>19</v>
      </c>
    </row>
    <row r="480" spans="1:3" x14ac:dyDescent="0.25">
      <c r="A480">
        <v>1</v>
      </c>
      <c r="B480">
        <v>2</v>
      </c>
      <c r="C480">
        <v>13</v>
      </c>
    </row>
    <row r="481" spans="1:3" x14ac:dyDescent="0.25">
      <c r="A481">
        <v>2</v>
      </c>
      <c r="B481">
        <v>5</v>
      </c>
      <c r="C481">
        <v>14</v>
      </c>
    </row>
    <row r="482" spans="1:3" x14ac:dyDescent="0.25">
      <c r="A482">
        <v>1</v>
      </c>
      <c r="B482">
        <v>2</v>
      </c>
      <c r="C482">
        <v>12</v>
      </c>
    </row>
    <row r="483" spans="1:3" x14ac:dyDescent="0.25">
      <c r="A483">
        <v>4</v>
      </c>
      <c r="B483">
        <v>2</v>
      </c>
      <c r="C483">
        <v>16</v>
      </c>
    </row>
    <row r="484" spans="1:3" x14ac:dyDescent="0.25">
      <c r="A484">
        <v>5</v>
      </c>
      <c r="B484">
        <v>2</v>
      </c>
      <c r="C484">
        <v>14</v>
      </c>
    </row>
    <row r="485" spans="1:3" x14ac:dyDescent="0.25">
      <c r="A485">
        <v>6</v>
      </c>
      <c r="B485">
        <v>8</v>
      </c>
      <c r="C485">
        <v>22</v>
      </c>
    </row>
    <row r="486" spans="1:3" x14ac:dyDescent="0.25">
      <c r="A486">
        <v>3</v>
      </c>
      <c r="B486">
        <v>3</v>
      </c>
      <c r="C486">
        <v>22</v>
      </c>
    </row>
    <row r="487" spans="1:3" x14ac:dyDescent="0.25">
      <c r="A487">
        <v>1</v>
      </c>
      <c r="B487">
        <v>6</v>
      </c>
      <c r="C487">
        <v>22</v>
      </c>
    </row>
    <row r="488" spans="1:3" x14ac:dyDescent="0.25">
      <c r="A488">
        <v>1</v>
      </c>
      <c r="B488">
        <v>6</v>
      </c>
      <c r="C488">
        <v>14</v>
      </c>
    </row>
    <row r="489" spans="1:3" x14ac:dyDescent="0.25">
      <c r="A489">
        <v>2</v>
      </c>
      <c r="B489">
        <v>8</v>
      </c>
      <c r="C489">
        <v>24</v>
      </c>
    </row>
    <row r="490" spans="1:3" x14ac:dyDescent="0.25">
      <c r="A490">
        <v>6</v>
      </c>
      <c r="B490">
        <v>9</v>
      </c>
      <c r="C490">
        <v>31</v>
      </c>
    </row>
    <row r="491" spans="1:3" x14ac:dyDescent="0.25">
      <c r="A491">
        <v>1.5</v>
      </c>
      <c r="B491">
        <v>8</v>
      </c>
      <c r="C491">
        <v>27.5</v>
      </c>
    </row>
    <row r="492" spans="1:3" x14ac:dyDescent="0.25">
      <c r="A492">
        <v>4</v>
      </c>
      <c r="B492">
        <v>4</v>
      </c>
      <c r="C492">
        <v>22</v>
      </c>
    </row>
    <row r="493" spans="1:3" x14ac:dyDescent="0.25">
      <c r="A493">
        <v>3</v>
      </c>
      <c r="B493">
        <v>6</v>
      </c>
      <c r="C493">
        <v>27</v>
      </c>
    </row>
    <row r="494" spans="1:3" x14ac:dyDescent="0.25">
      <c r="A494">
        <v>9</v>
      </c>
      <c r="B494">
        <v>11</v>
      </c>
      <c r="C494">
        <v>31</v>
      </c>
    </row>
    <row r="495" spans="1:3" x14ac:dyDescent="0.25">
      <c r="A495">
        <v>5</v>
      </c>
      <c r="B495">
        <v>6</v>
      </c>
      <c r="C495">
        <v>29</v>
      </c>
    </row>
    <row r="496" spans="1:3" x14ac:dyDescent="0.25">
      <c r="A496">
        <v>2</v>
      </c>
      <c r="B496">
        <v>4</v>
      </c>
      <c r="C496">
        <v>19.5</v>
      </c>
    </row>
    <row r="497" spans="1:3" x14ac:dyDescent="0.25">
      <c r="A497">
        <v>9</v>
      </c>
      <c r="B497">
        <v>6</v>
      </c>
      <c r="C497">
        <v>29</v>
      </c>
    </row>
    <row r="498" spans="1:3" x14ac:dyDescent="0.25">
      <c r="A498">
        <v>6</v>
      </c>
      <c r="B498">
        <v>5</v>
      </c>
      <c r="C498">
        <v>28</v>
      </c>
    </row>
    <row r="499" spans="1:3" x14ac:dyDescent="0.25">
      <c r="A499">
        <v>9</v>
      </c>
      <c r="B499">
        <v>13</v>
      </c>
      <c r="C499">
        <v>37</v>
      </c>
    </row>
    <row r="500" spans="1:3" x14ac:dyDescent="0.25">
      <c r="A500">
        <v>8</v>
      </c>
      <c r="B500">
        <v>12</v>
      </c>
      <c r="C500">
        <v>31</v>
      </c>
    </row>
    <row r="501" spans="1:3" x14ac:dyDescent="0.25">
      <c r="A501">
        <v>14</v>
      </c>
      <c r="B501">
        <v>9</v>
      </c>
      <c r="C501">
        <v>36.5</v>
      </c>
    </row>
    <row r="502" spans="1:3" x14ac:dyDescent="0.25">
      <c r="A502">
        <v>23.5</v>
      </c>
      <c r="B502">
        <v>15</v>
      </c>
      <c r="C502">
        <v>57</v>
      </c>
    </row>
    <row r="503" spans="1:3" x14ac:dyDescent="0.25">
      <c r="A503">
        <v>29</v>
      </c>
      <c r="B503">
        <v>22</v>
      </c>
      <c r="C503">
        <v>68</v>
      </c>
    </row>
    <row r="504" spans="1:3" x14ac:dyDescent="0.25">
      <c r="A504">
        <v>67</v>
      </c>
      <c r="B504">
        <v>26</v>
      </c>
      <c r="C504">
        <v>117</v>
      </c>
    </row>
    <row r="505" spans="1:3" x14ac:dyDescent="0.25">
      <c r="A505">
        <v>87</v>
      </c>
      <c r="B505">
        <v>34</v>
      </c>
      <c r="C505">
        <v>143.5</v>
      </c>
    </row>
    <row r="506" spans="1:3" x14ac:dyDescent="0.25">
      <c r="A506">
        <v>212</v>
      </c>
      <c r="B506">
        <v>63.5</v>
      </c>
      <c r="C506">
        <v>306</v>
      </c>
    </row>
    <row r="507" spans="1:3" x14ac:dyDescent="0.25">
      <c r="A507">
        <v>734</v>
      </c>
      <c r="B507">
        <v>136</v>
      </c>
      <c r="C507">
        <v>921.5</v>
      </c>
    </row>
    <row r="508" spans="1:3" x14ac:dyDescent="0.25">
      <c r="A508">
        <v>717.5</v>
      </c>
      <c r="B508">
        <v>407.5</v>
      </c>
      <c r="C508">
        <v>1181.5</v>
      </c>
    </row>
    <row r="509" spans="1:3" x14ac:dyDescent="0.25">
      <c r="A509">
        <v>610</v>
      </c>
      <c r="B509">
        <v>758.5</v>
      </c>
      <c r="C509">
        <v>1476.5</v>
      </c>
    </row>
    <row r="510" spans="1:3" x14ac:dyDescent="0.25">
      <c r="A510">
        <v>766.5</v>
      </c>
      <c r="B510">
        <v>1047</v>
      </c>
      <c r="C510">
        <v>2033.5</v>
      </c>
    </row>
    <row r="511" spans="1:3" x14ac:dyDescent="0.25">
      <c r="A511">
        <v>700.5</v>
      </c>
      <c r="B511">
        <v>1183</v>
      </c>
      <c r="C511">
        <v>2354</v>
      </c>
    </row>
    <row r="512" spans="1:3" x14ac:dyDescent="0.25">
      <c r="A512">
        <v>690.5</v>
      </c>
      <c r="B512">
        <v>1152.5</v>
      </c>
      <c r="C512">
        <v>2567.5</v>
      </c>
    </row>
    <row r="513" spans="1:3" x14ac:dyDescent="0.25">
      <c r="A513">
        <v>684</v>
      </c>
      <c r="B513">
        <v>986.5</v>
      </c>
      <c r="C513">
        <v>2494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13"/>
  <sheetViews>
    <sheetView tabSelected="1" topLeftCell="O17" workbookViewId="0">
      <selection activeCell="W4" sqref="W4:W54"/>
    </sheetView>
  </sheetViews>
  <sheetFormatPr defaultRowHeight="15" x14ac:dyDescent="0.25"/>
  <cols>
    <col min="1" max="1" width="32.28515625" customWidth="1"/>
  </cols>
  <sheetData>
    <row r="1" spans="1:38" x14ac:dyDescent="0.25">
      <c r="A1" t="s">
        <v>0</v>
      </c>
    </row>
    <row r="2" spans="1:38" x14ac:dyDescent="0.25">
      <c r="A2" t="s">
        <v>1</v>
      </c>
      <c r="B2" t="s">
        <v>2</v>
      </c>
      <c r="C2" t="s">
        <v>3</v>
      </c>
      <c r="D2" t="s">
        <v>4</v>
      </c>
      <c r="N2">
        <v>252</v>
      </c>
      <c r="S2">
        <v>254</v>
      </c>
      <c r="X2" t="s">
        <v>528</v>
      </c>
      <c r="AI2" t="s">
        <v>530</v>
      </c>
    </row>
    <row r="3" spans="1:38" x14ac:dyDescent="0.25">
      <c r="A3" t="s">
        <v>5</v>
      </c>
      <c r="B3" t="s">
        <v>6</v>
      </c>
      <c r="C3" t="s">
        <v>7</v>
      </c>
      <c r="D3" t="s">
        <v>8</v>
      </c>
      <c r="E3" t="s">
        <v>9</v>
      </c>
      <c r="F3" t="s">
        <v>10</v>
      </c>
      <c r="G3">
        <v>252</v>
      </c>
      <c r="J3">
        <v>254</v>
      </c>
      <c r="M3" t="s">
        <v>521</v>
      </c>
      <c r="N3" t="s">
        <v>522</v>
      </c>
      <c r="O3" t="s">
        <v>523</v>
      </c>
      <c r="P3" t="s">
        <v>524</v>
      </c>
      <c r="Q3" t="s">
        <v>525</v>
      </c>
      <c r="R3" t="s">
        <v>526</v>
      </c>
      <c r="S3" t="s">
        <v>527</v>
      </c>
      <c r="T3" t="s">
        <v>523</v>
      </c>
      <c r="U3" t="s">
        <v>524</v>
      </c>
      <c r="V3" t="s">
        <v>525</v>
      </c>
      <c r="W3" t="s">
        <v>526</v>
      </c>
      <c r="AA3" t="s">
        <v>525</v>
      </c>
      <c r="AB3" t="s">
        <v>529</v>
      </c>
      <c r="AC3" t="s">
        <v>526</v>
      </c>
      <c r="AF3" t="s">
        <v>529</v>
      </c>
      <c r="AG3" t="s">
        <v>531</v>
      </c>
      <c r="AH3" t="s">
        <v>532</v>
      </c>
      <c r="AL3" t="s">
        <v>525</v>
      </c>
    </row>
    <row r="4" spans="1:38" x14ac:dyDescent="0.25">
      <c r="A4" t="s">
        <v>11</v>
      </c>
      <c r="B4">
        <v>120.9</v>
      </c>
      <c r="C4">
        <v>7.0004999999999997</v>
      </c>
      <c r="D4" s="1">
        <v>3.002E-7</v>
      </c>
      <c r="E4">
        <v>85</v>
      </c>
      <c r="G4">
        <v>0</v>
      </c>
      <c r="H4">
        <v>0</v>
      </c>
      <c r="I4">
        <v>1</v>
      </c>
      <c r="J4">
        <v>0</v>
      </c>
      <c r="K4">
        <v>0</v>
      </c>
      <c r="L4">
        <v>0</v>
      </c>
      <c r="M4">
        <v>7.0004999999999997</v>
      </c>
      <c r="N4">
        <f>G4+G55+G106+G157+G208+G259+G310+G361+G412+G463</f>
        <v>0</v>
      </c>
      <c r="O4">
        <f t="shared" ref="O4:P4" si="0">H4+H55+H106+H157+H208+H259+H310+H361+H412+H463</f>
        <v>0</v>
      </c>
      <c r="P4">
        <f t="shared" si="0"/>
        <v>7.5</v>
      </c>
      <c r="Q4">
        <f>P4</f>
        <v>7.5</v>
      </c>
      <c r="R4">
        <f>(N4-O4*0.3333)/1.5</f>
        <v>0</v>
      </c>
      <c r="S4">
        <f>J4+J55+J106+J157+J208+J259+J310+J361+J412+J463</f>
        <v>1</v>
      </c>
      <c r="T4">
        <f t="shared" ref="T4:U4" si="1">K4+K55+K106+K157+K208+K259+K310+K361+K412+K463</f>
        <v>1</v>
      </c>
      <c r="U4">
        <f t="shared" si="1"/>
        <v>12.5</v>
      </c>
      <c r="V4">
        <f>U4</f>
        <v>12.5</v>
      </c>
      <c r="W4">
        <f>S4-T4*0.3333</f>
        <v>0.66670000000000007</v>
      </c>
      <c r="X4">
        <f t="shared" ref="X4" si="2">AVERAGE(G4,G208,G259,G412,G463)</f>
        <v>0</v>
      </c>
      <c r="Y4">
        <f t="shared" ref="Y4" si="3">AVERAGE(H4,H208,H259,H412,H463)</f>
        <v>0</v>
      </c>
      <c r="Z4">
        <f t="shared" ref="Z4" si="4">AVERAGE(I4,I208,I259,I412,I463)</f>
        <v>1</v>
      </c>
      <c r="AA4">
        <f>Z4/1.5</f>
        <v>0.66666666666666663</v>
      </c>
      <c r="AB4">
        <f t="shared" ref="AB4:AB53" si="5">_xlfn.STDEV.S(I4,I208,I259,I412,I463)</f>
        <v>1.2247448713915889</v>
      </c>
      <c r="AC4">
        <f>(X4-Y4*0.3333)/1.5</f>
        <v>0</v>
      </c>
      <c r="AD4">
        <f>_xlfn.STDEV.S(G4,G208,G259,G412,G463)</f>
        <v>0</v>
      </c>
      <c r="AE4">
        <f>_xlfn.STDEV.S(H4,H208,H259,H412,H463)*0.3333</f>
        <v>0</v>
      </c>
      <c r="AF4">
        <f>AD4+AE4</f>
        <v>0</v>
      </c>
      <c r="AG4">
        <f>AC4+AF4</f>
        <v>0</v>
      </c>
      <c r="AH4">
        <f>AC4-AF4</f>
        <v>0</v>
      </c>
      <c r="AI4">
        <f>AVERAGE(J4,J55,J106,J157,J208,J259,J310,J361,J412,J463)</f>
        <v>0.1</v>
      </c>
      <c r="AJ4">
        <f>AVERAGE(K4,K55,K106,K157,K208,K259,K310,K361,K412,K463)</f>
        <v>0.1</v>
      </c>
      <c r="AK4">
        <f>AVERAGE(L4,L55,L106,L157,L208,L259,L310,L361,L412,L463)</f>
        <v>1.25</v>
      </c>
      <c r="AL4">
        <f>AK4</f>
        <v>1.25</v>
      </c>
    </row>
    <row r="5" spans="1:38" x14ac:dyDescent="0.25">
      <c r="A5" t="s">
        <v>12</v>
      </c>
      <c r="B5">
        <v>120</v>
      </c>
      <c r="C5">
        <v>7.0198999999999998</v>
      </c>
      <c r="D5" s="1">
        <v>2.9890000000000001E-7</v>
      </c>
      <c r="E5">
        <v>85</v>
      </c>
      <c r="G5">
        <v>0</v>
      </c>
      <c r="H5">
        <v>0</v>
      </c>
      <c r="I5">
        <v>-0.5</v>
      </c>
      <c r="J5">
        <v>1</v>
      </c>
      <c r="K5">
        <v>1</v>
      </c>
      <c r="L5">
        <v>3</v>
      </c>
      <c r="M5">
        <v>7.0198999999999998</v>
      </c>
      <c r="N5">
        <f t="shared" ref="N5:N54" si="6">G5+G56+G107+G158+G209+G260+G311+G362+G413+G464</f>
        <v>3</v>
      </c>
      <c r="O5">
        <f t="shared" ref="O5:O54" si="7">H5+H56+H107+H158+H209+H260+H311+H362+H413+H464</f>
        <v>0.5</v>
      </c>
      <c r="P5">
        <f t="shared" ref="P5:P54" si="8">I5+I56+I107+I158+I209+I260+I311+I362+I413+I464</f>
        <v>4.5</v>
      </c>
      <c r="Q5">
        <f t="shared" ref="Q5:Q54" si="9">P5</f>
        <v>4.5</v>
      </c>
      <c r="R5">
        <f t="shared" ref="R5:R22" si="10">(N5-O5*0.3333)/1.5</f>
        <v>1.8888999999999998</v>
      </c>
      <c r="S5">
        <f t="shared" ref="S5:S54" si="11">J5+J56+J107+J158+J209+J260+J311+J362+J413+J464</f>
        <v>7</v>
      </c>
      <c r="T5">
        <f t="shared" ref="T5:T54" si="12">K5+K56+K107+K158+K209+K260+K311+K362+K413+K464</f>
        <v>7</v>
      </c>
      <c r="U5">
        <f t="shared" ref="U5:U54" si="13">L5+L56+L107+L158+L209+L260+L311+L362+L413+L464</f>
        <v>30</v>
      </c>
      <c r="V5">
        <f t="shared" ref="V5:V54" si="14">U5</f>
        <v>30</v>
      </c>
      <c r="W5">
        <f t="shared" ref="W5:W54" si="15">S5-T5*0.3333</f>
        <v>4.6669</v>
      </c>
      <c r="X5">
        <f t="shared" ref="X5:X54" si="16">AVERAGE(G5,G209,G260,G413,G464)</f>
        <v>0</v>
      </c>
      <c r="Y5">
        <f t="shared" ref="Y5:Y54" si="17">AVERAGE(H5,H209,H260,H413,H464)</f>
        <v>0</v>
      </c>
      <c r="Z5">
        <f t="shared" ref="Z5:Z54" si="18">AVERAGE(I5,I209,I260,I413,I464)</f>
        <v>0.1</v>
      </c>
      <c r="AA5">
        <f t="shared" ref="AA5:AA20" si="19">Z5/1.5</f>
        <v>6.6666666666666666E-2</v>
      </c>
      <c r="AB5">
        <f t="shared" si="5"/>
        <v>0.54772255750516607</v>
      </c>
      <c r="AC5">
        <f t="shared" ref="AC5:AC54" si="20">X5-Y5*0.3333</f>
        <v>0</v>
      </c>
      <c r="AD5">
        <f t="shared" ref="AD5:AD54" si="21">_xlfn.STDEV.S(G5,G209,G260,G413,G464)</f>
        <v>0</v>
      </c>
      <c r="AE5">
        <f t="shared" ref="AE5:AE54" si="22">_xlfn.STDEV.S(H5,H209,H260,H413,H464)*0.3333</f>
        <v>0</v>
      </c>
      <c r="AF5">
        <f t="shared" ref="AF5:AF54" si="23">AD5+AE5</f>
        <v>0</v>
      </c>
      <c r="AG5">
        <f t="shared" ref="AG5:AG54" si="24">AC5+AF5</f>
        <v>0</v>
      </c>
      <c r="AH5">
        <f t="shared" ref="AH5:AH54" si="25">AC5-AF5</f>
        <v>0</v>
      </c>
      <c r="AI5">
        <f t="shared" ref="AI5:AI54" si="26">AVERAGE(J5,J56,J107,J158,J209,J260,J311,J362,J413,J464)</f>
        <v>0.7</v>
      </c>
      <c r="AJ5">
        <f t="shared" ref="AJ5:AJ54" si="27">AVERAGE(K5,K56,K107,K158,K209,K260,K311,K362,K413,K464)</f>
        <v>0.7</v>
      </c>
      <c r="AK5">
        <f t="shared" ref="AK5:AK54" si="28">AVERAGE(L5,L56,L107,L158,L209,L260,L311,L362,L413,L464)</f>
        <v>3</v>
      </c>
      <c r="AL5">
        <f t="shared" ref="AL5:AL54" si="29">AK5</f>
        <v>3</v>
      </c>
    </row>
    <row r="6" spans="1:38" x14ac:dyDescent="0.25">
      <c r="A6" t="s">
        <v>13</v>
      </c>
      <c r="B6">
        <v>121</v>
      </c>
      <c r="C6">
        <v>7.0419</v>
      </c>
      <c r="D6" s="1">
        <v>2.945E-7</v>
      </c>
      <c r="E6">
        <v>85</v>
      </c>
      <c r="G6">
        <v>0</v>
      </c>
      <c r="H6">
        <v>0</v>
      </c>
      <c r="I6">
        <v>1</v>
      </c>
      <c r="J6">
        <v>0</v>
      </c>
      <c r="K6">
        <v>0</v>
      </c>
      <c r="L6">
        <v>3</v>
      </c>
      <c r="M6">
        <v>7.0419</v>
      </c>
      <c r="N6">
        <f t="shared" si="6"/>
        <v>0</v>
      </c>
      <c r="O6">
        <f t="shared" si="7"/>
        <v>2</v>
      </c>
      <c r="P6">
        <f t="shared" si="8"/>
        <v>5.5</v>
      </c>
      <c r="Q6">
        <f t="shared" si="9"/>
        <v>5.5</v>
      </c>
      <c r="R6">
        <f t="shared" si="10"/>
        <v>-0.44439999999999996</v>
      </c>
      <c r="S6">
        <f t="shared" si="11"/>
        <v>2</v>
      </c>
      <c r="T6">
        <f t="shared" si="12"/>
        <v>2.5</v>
      </c>
      <c r="U6">
        <f t="shared" si="13"/>
        <v>17.5</v>
      </c>
      <c r="V6">
        <f t="shared" si="14"/>
        <v>17.5</v>
      </c>
      <c r="W6">
        <f t="shared" si="15"/>
        <v>1.16675</v>
      </c>
      <c r="X6">
        <f t="shared" si="16"/>
        <v>0</v>
      </c>
      <c r="Y6">
        <f t="shared" si="17"/>
        <v>0.4</v>
      </c>
      <c r="Z6">
        <f t="shared" si="18"/>
        <v>0.5</v>
      </c>
      <c r="AA6">
        <f t="shared" si="19"/>
        <v>0.33333333333333331</v>
      </c>
      <c r="AB6">
        <f t="shared" si="5"/>
        <v>0.70710678118654757</v>
      </c>
      <c r="AC6">
        <f t="shared" si="20"/>
        <v>-0.13331999999999999</v>
      </c>
      <c r="AD6">
        <f t="shared" si="21"/>
        <v>0</v>
      </c>
      <c r="AE6">
        <f t="shared" si="22"/>
        <v>0.18255592841647184</v>
      </c>
      <c r="AF6">
        <f t="shared" si="23"/>
        <v>0.18255592841647184</v>
      </c>
      <c r="AG6">
        <f t="shared" si="24"/>
        <v>4.9235928416471841E-2</v>
      </c>
      <c r="AH6">
        <f t="shared" si="25"/>
        <v>-0.31587592841647183</v>
      </c>
      <c r="AI6">
        <f t="shared" si="26"/>
        <v>0.2</v>
      </c>
      <c r="AJ6">
        <f t="shared" si="27"/>
        <v>0.25</v>
      </c>
      <c r="AK6">
        <f t="shared" si="28"/>
        <v>1.75</v>
      </c>
      <c r="AL6">
        <f t="shared" si="29"/>
        <v>1.75</v>
      </c>
    </row>
    <row r="7" spans="1:38" x14ac:dyDescent="0.25">
      <c r="A7" t="s">
        <v>14</v>
      </c>
      <c r="B7">
        <v>120.9</v>
      </c>
      <c r="C7">
        <v>7.0617999999999999</v>
      </c>
      <c r="D7" s="1">
        <v>2.9190000000000001E-7</v>
      </c>
      <c r="E7">
        <v>85</v>
      </c>
      <c r="G7">
        <v>0</v>
      </c>
      <c r="H7">
        <v>-0.5</v>
      </c>
      <c r="I7">
        <v>-0.5</v>
      </c>
      <c r="J7">
        <v>0</v>
      </c>
      <c r="K7">
        <v>0</v>
      </c>
      <c r="L7">
        <v>0</v>
      </c>
      <c r="M7">
        <v>7.0617999999999999</v>
      </c>
      <c r="N7">
        <f t="shared" si="6"/>
        <v>3</v>
      </c>
      <c r="O7">
        <f t="shared" si="7"/>
        <v>4.5</v>
      </c>
      <c r="P7">
        <f t="shared" si="8"/>
        <v>13</v>
      </c>
      <c r="Q7">
        <f t="shared" si="9"/>
        <v>13</v>
      </c>
      <c r="R7">
        <f t="shared" si="10"/>
        <v>1.0001</v>
      </c>
      <c r="S7">
        <f t="shared" si="11"/>
        <v>5</v>
      </c>
      <c r="T7">
        <f t="shared" si="12"/>
        <v>7</v>
      </c>
      <c r="U7">
        <f t="shared" si="13"/>
        <v>26.5</v>
      </c>
      <c r="V7">
        <f t="shared" si="14"/>
        <v>26.5</v>
      </c>
      <c r="W7">
        <f t="shared" si="15"/>
        <v>2.6669</v>
      </c>
      <c r="X7">
        <f t="shared" si="16"/>
        <v>0.4</v>
      </c>
      <c r="Y7">
        <f t="shared" si="17"/>
        <v>0.3</v>
      </c>
      <c r="Z7">
        <f t="shared" si="18"/>
        <v>1.3</v>
      </c>
      <c r="AA7">
        <f t="shared" si="19"/>
        <v>0.8666666666666667</v>
      </c>
      <c r="AB7">
        <f t="shared" si="5"/>
        <v>1.0954451150103324</v>
      </c>
      <c r="AC7">
        <f t="shared" si="20"/>
        <v>0.30001</v>
      </c>
      <c r="AD7">
        <f t="shared" si="21"/>
        <v>0.54772255750516607</v>
      </c>
      <c r="AE7">
        <f t="shared" si="22"/>
        <v>0.22358443707020398</v>
      </c>
      <c r="AF7">
        <f t="shared" si="23"/>
        <v>0.77130699457537011</v>
      </c>
      <c r="AG7">
        <f t="shared" si="24"/>
        <v>1.07131699457537</v>
      </c>
      <c r="AH7">
        <f t="shared" si="25"/>
        <v>-0.47129699457537011</v>
      </c>
      <c r="AI7">
        <f t="shared" si="26"/>
        <v>0.5</v>
      </c>
      <c r="AJ7">
        <f t="shared" si="27"/>
        <v>0.7</v>
      </c>
      <c r="AK7">
        <f t="shared" si="28"/>
        <v>2.65</v>
      </c>
      <c r="AL7">
        <f t="shared" si="29"/>
        <v>2.65</v>
      </c>
    </row>
    <row r="8" spans="1:38" x14ac:dyDescent="0.25">
      <c r="A8" t="s">
        <v>15</v>
      </c>
      <c r="B8">
        <v>120.9</v>
      </c>
      <c r="C8">
        <v>7.0820999999999996</v>
      </c>
      <c r="D8" s="1">
        <v>2.8789999999999998E-7</v>
      </c>
      <c r="E8">
        <v>85</v>
      </c>
      <c r="G8">
        <v>2</v>
      </c>
      <c r="H8">
        <v>3</v>
      </c>
      <c r="I8">
        <v>5</v>
      </c>
      <c r="J8">
        <v>1</v>
      </c>
      <c r="K8">
        <v>0</v>
      </c>
      <c r="L8">
        <v>2.5</v>
      </c>
      <c r="M8">
        <v>7.0820999999999996</v>
      </c>
      <c r="N8">
        <f t="shared" si="6"/>
        <v>8</v>
      </c>
      <c r="O8">
        <f t="shared" si="7"/>
        <v>4</v>
      </c>
      <c r="P8">
        <f t="shared" si="8"/>
        <v>19</v>
      </c>
      <c r="Q8">
        <f t="shared" si="9"/>
        <v>19</v>
      </c>
      <c r="R8">
        <f t="shared" si="10"/>
        <v>4.4445333333333332</v>
      </c>
      <c r="S8">
        <f t="shared" si="11"/>
        <v>6</v>
      </c>
      <c r="T8">
        <f t="shared" si="12"/>
        <v>3</v>
      </c>
      <c r="U8">
        <f t="shared" si="13"/>
        <v>22.5</v>
      </c>
      <c r="V8">
        <f t="shared" si="14"/>
        <v>22.5</v>
      </c>
      <c r="W8">
        <f t="shared" si="15"/>
        <v>5.0000999999999998</v>
      </c>
      <c r="X8">
        <f t="shared" si="16"/>
        <v>0.8</v>
      </c>
      <c r="Y8">
        <f t="shared" si="17"/>
        <v>0.6</v>
      </c>
      <c r="Z8">
        <f t="shared" si="18"/>
        <v>1.7</v>
      </c>
      <c r="AA8">
        <f t="shared" si="19"/>
        <v>1.1333333333333333</v>
      </c>
      <c r="AB8">
        <f t="shared" si="5"/>
        <v>1.9874606914351791</v>
      </c>
      <c r="AC8">
        <f t="shared" si="20"/>
        <v>0.60002</v>
      </c>
      <c r="AD8">
        <f t="shared" si="21"/>
        <v>0.83666002653407556</v>
      </c>
      <c r="AE8">
        <f t="shared" si="22"/>
        <v>0.44716887414040796</v>
      </c>
      <c r="AF8">
        <f t="shared" si="23"/>
        <v>1.2838289006744836</v>
      </c>
      <c r="AG8">
        <f t="shared" si="24"/>
        <v>1.8838489006744836</v>
      </c>
      <c r="AH8">
        <f t="shared" si="25"/>
        <v>-0.68380890067448363</v>
      </c>
      <c r="AI8">
        <f t="shared" si="26"/>
        <v>0.6</v>
      </c>
      <c r="AJ8">
        <f t="shared" si="27"/>
        <v>0.3</v>
      </c>
      <c r="AK8">
        <f t="shared" si="28"/>
        <v>2.25</v>
      </c>
      <c r="AL8">
        <f t="shared" si="29"/>
        <v>2.25</v>
      </c>
    </row>
    <row r="9" spans="1:38" x14ac:dyDescent="0.25">
      <c r="A9" t="s">
        <v>16</v>
      </c>
      <c r="B9">
        <v>120.9</v>
      </c>
      <c r="C9">
        <v>7.0994000000000002</v>
      </c>
      <c r="D9" s="1">
        <v>2.8490000000000002E-7</v>
      </c>
      <c r="E9">
        <v>85</v>
      </c>
      <c r="G9">
        <v>1</v>
      </c>
      <c r="H9">
        <v>0</v>
      </c>
      <c r="I9">
        <v>3</v>
      </c>
      <c r="J9">
        <v>2</v>
      </c>
      <c r="K9">
        <v>1</v>
      </c>
      <c r="L9">
        <v>5</v>
      </c>
      <c r="M9">
        <v>7.0994000000000002</v>
      </c>
      <c r="N9">
        <f t="shared" si="6"/>
        <v>13</v>
      </c>
      <c r="O9">
        <f t="shared" si="7"/>
        <v>2</v>
      </c>
      <c r="P9">
        <f t="shared" si="8"/>
        <v>33.5</v>
      </c>
      <c r="Q9">
        <f t="shared" si="9"/>
        <v>33.5</v>
      </c>
      <c r="R9">
        <f t="shared" si="10"/>
        <v>8.2222666666666662</v>
      </c>
      <c r="S9">
        <f t="shared" si="11"/>
        <v>6</v>
      </c>
      <c r="T9">
        <f t="shared" si="12"/>
        <v>7</v>
      </c>
      <c r="U9">
        <f t="shared" si="13"/>
        <v>26.5</v>
      </c>
      <c r="V9">
        <f t="shared" si="14"/>
        <v>26.5</v>
      </c>
      <c r="W9">
        <f t="shared" si="15"/>
        <v>3.6669</v>
      </c>
      <c r="X9">
        <f t="shared" si="16"/>
        <v>1</v>
      </c>
      <c r="Y9">
        <f t="shared" si="17"/>
        <v>0</v>
      </c>
      <c r="Z9">
        <f t="shared" si="18"/>
        <v>2.7</v>
      </c>
      <c r="AA9">
        <f t="shared" si="19"/>
        <v>1.8</v>
      </c>
      <c r="AB9">
        <f t="shared" si="5"/>
        <v>0.44721359549995715</v>
      </c>
      <c r="AC9">
        <f t="shared" si="20"/>
        <v>1</v>
      </c>
      <c r="AD9">
        <f t="shared" si="21"/>
        <v>0.70710678118654757</v>
      </c>
      <c r="AE9">
        <f t="shared" si="22"/>
        <v>0</v>
      </c>
      <c r="AF9">
        <f t="shared" si="23"/>
        <v>0.70710678118654757</v>
      </c>
      <c r="AG9">
        <f t="shared" si="24"/>
        <v>1.7071067811865475</v>
      </c>
      <c r="AH9">
        <f t="shared" si="25"/>
        <v>0.29289321881345243</v>
      </c>
      <c r="AI9">
        <f t="shared" si="26"/>
        <v>0.6</v>
      </c>
      <c r="AJ9">
        <f t="shared" si="27"/>
        <v>0.7</v>
      </c>
      <c r="AK9">
        <f t="shared" si="28"/>
        <v>2.65</v>
      </c>
      <c r="AL9">
        <f t="shared" si="29"/>
        <v>2.65</v>
      </c>
    </row>
    <row r="10" spans="1:38" x14ac:dyDescent="0.25">
      <c r="A10" t="s">
        <v>17</v>
      </c>
      <c r="B10">
        <v>120.9</v>
      </c>
      <c r="C10">
        <v>7.1231999999999998</v>
      </c>
      <c r="D10" s="1">
        <v>2.8169999999999999E-7</v>
      </c>
      <c r="E10">
        <v>85</v>
      </c>
      <c r="G10">
        <v>0</v>
      </c>
      <c r="H10">
        <v>3</v>
      </c>
      <c r="I10">
        <v>3.5</v>
      </c>
      <c r="J10">
        <v>1</v>
      </c>
      <c r="K10">
        <v>0.5</v>
      </c>
      <c r="L10">
        <v>3.5</v>
      </c>
      <c r="M10">
        <v>7.1231999999999998</v>
      </c>
      <c r="N10">
        <f t="shared" si="6"/>
        <v>6</v>
      </c>
      <c r="O10">
        <f t="shared" si="7"/>
        <v>11.5</v>
      </c>
      <c r="P10">
        <f t="shared" si="8"/>
        <v>18</v>
      </c>
      <c r="Q10">
        <f t="shared" si="9"/>
        <v>18</v>
      </c>
      <c r="R10">
        <f t="shared" si="10"/>
        <v>1.4447000000000001</v>
      </c>
      <c r="S10">
        <f t="shared" si="11"/>
        <v>6</v>
      </c>
      <c r="T10">
        <f t="shared" si="12"/>
        <v>12.5</v>
      </c>
      <c r="U10">
        <f t="shared" si="13"/>
        <v>40</v>
      </c>
      <c r="V10">
        <f t="shared" si="14"/>
        <v>40</v>
      </c>
      <c r="W10">
        <f t="shared" si="15"/>
        <v>1.8337500000000002</v>
      </c>
      <c r="X10">
        <f t="shared" si="16"/>
        <v>0.6</v>
      </c>
      <c r="Y10">
        <f t="shared" si="17"/>
        <v>1.8</v>
      </c>
      <c r="Z10">
        <f t="shared" si="18"/>
        <v>2.4</v>
      </c>
      <c r="AA10">
        <f t="shared" si="19"/>
        <v>1.5999999999999999</v>
      </c>
      <c r="AB10">
        <f t="shared" si="5"/>
        <v>1.4747881203752624</v>
      </c>
      <c r="AC10">
        <f t="shared" si="20"/>
        <v>5.9999999999948983E-5</v>
      </c>
      <c r="AD10">
        <f t="shared" si="21"/>
        <v>0.54772255750516607</v>
      </c>
      <c r="AE10">
        <f t="shared" si="22"/>
        <v>0.43457003233080854</v>
      </c>
      <c r="AF10">
        <f t="shared" si="23"/>
        <v>0.98229258983597467</v>
      </c>
      <c r="AG10">
        <f t="shared" si="24"/>
        <v>0.98235258983597462</v>
      </c>
      <c r="AH10">
        <f t="shared" si="25"/>
        <v>-0.98223258983597472</v>
      </c>
      <c r="AI10">
        <f t="shared" si="26"/>
        <v>0.6</v>
      </c>
      <c r="AJ10">
        <f t="shared" si="27"/>
        <v>1.25</v>
      </c>
      <c r="AK10">
        <f t="shared" si="28"/>
        <v>4</v>
      </c>
      <c r="AL10">
        <f t="shared" si="29"/>
        <v>4</v>
      </c>
    </row>
    <row r="11" spans="1:38" x14ac:dyDescent="0.25">
      <c r="A11" t="s">
        <v>18</v>
      </c>
      <c r="B11">
        <v>120.9</v>
      </c>
      <c r="C11">
        <v>7.1390000000000002</v>
      </c>
      <c r="D11" s="1">
        <v>2.7879999999999998E-7</v>
      </c>
      <c r="E11">
        <v>85</v>
      </c>
      <c r="G11">
        <v>0</v>
      </c>
      <c r="H11">
        <v>0</v>
      </c>
      <c r="I11">
        <v>0</v>
      </c>
      <c r="J11">
        <v>4</v>
      </c>
      <c r="K11">
        <v>2</v>
      </c>
      <c r="L11">
        <v>6</v>
      </c>
      <c r="M11">
        <v>7.1390000000000002</v>
      </c>
      <c r="N11">
        <f t="shared" si="6"/>
        <v>9</v>
      </c>
      <c r="O11">
        <f t="shared" si="7"/>
        <v>14</v>
      </c>
      <c r="P11">
        <f t="shared" si="8"/>
        <v>26.5</v>
      </c>
      <c r="Q11">
        <f t="shared" si="9"/>
        <v>26.5</v>
      </c>
      <c r="R11">
        <f t="shared" si="10"/>
        <v>2.8892000000000002</v>
      </c>
      <c r="S11">
        <f t="shared" si="11"/>
        <v>15</v>
      </c>
      <c r="T11">
        <f t="shared" si="12"/>
        <v>12</v>
      </c>
      <c r="U11">
        <f t="shared" si="13"/>
        <v>43.5</v>
      </c>
      <c r="V11">
        <f t="shared" si="14"/>
        <v>43.5</v>
      </c>
      <c r="W11">
        <f t="shared" si="15"/>
        <v>11.000399999999999</v>
      </c>
      <c r="X11">
        <f t="shared" si="16"/>
        <v>0.4</v>
      </c>
      <c r="Y11">
        <f t="shared" si="17"/>
        <v>0.8</v>
      </c>
      <c r="Z11">
        <f t="shared" si="18"/>
        <v>1.6</v>
      </c>
      <c r="AA11">
        <f t="shared" si="19"/>
        <v>1.0666666666666667</v>
      </c>
      <c r="AB11">
        <f t="shared" si="5"/>
        <v>1.51657508881031</v>
      </c>
      <c r="AC11">
        <f t="shared" si="20"/>
        <v>0.13336000000000003</v>
      </c>
      <c r="AD11">
        <f t="shared" si="21"/>
        <v>0.54772255750516607</v>
      </c>
      <c r="AE11">
        <f t="shared" si="22"/>
        <v>0.36511185683294367</v>
      </c>
      <c r="AF11">
        <f t="shared" si="23"/>
        <v>0.91283441433810975</v>
      </c>
      <c r="AG11">
        <f t="shared" si="24"/>
        <v>1.0461944143381099</v>
      </c>
      <c r="AH11">
        <f t="shared" si="25"/>
        <v>-0.77947441433810971</v>
      </c>
      <c r="AI11">
        <f t="shared" si="26"/>
        <v>1.5</v>
      </c>
      <c r="AJ11">
        <f t="shared" si="27"/>
        <v>1.2</v>
      </c>
      <c r="AK11">
        <f t="shared" si="28"/>
        <v>4.3499999999999996</v>
      </c>
      <c r="AL11">
        <f t="shared" si="29"/>
        <v>4.3499999999999996</v>
      </c>
    </row>
    <row r="12" spans="1:38" x14ac:dyDescent="0.25">
      <c r="A12" t="s">
        <v>19</v>
      </c>
      <c r="B12">
        <v>120.9</v>
      </c>
      <c r="C12">
        <v>7.1592000000000002</v>
      </c>
      <c r="D12" s="1">
        <v>2.755E-7</v>
      </c>
      <c r="E12">
        <v>85</v>
      </c>
      <c r="G12">
        <v>1</v>
      </c>
      <c r="H12">
        <v>2</v>
      </c>
      <c r="I12">
        <v>4</v>
      </c>
      <c r="J12">
        <v>-0.5</v>
      </c>
      <c r="K12">
        <v>3</v>
      </c>
      <c r="L12">
        <v>4</v>
      </c>
      <c r="M12">
        <v>7.1592000000000002</v>
      </c>
      <c r="N12">
        <f t="shared" si="6"/>
        <v>8</v>
      </c>
      <c r="O12">
        <f t="shared" si="7"/>
        <v>19</v>
      </c>
      <c r="P12">
        <f t="shared" si="8"/>
        <v>29.5</v>
      </c>
      <c r="Q12">
        <f t="shared" si="9"/>
        <v>29.5</v>
      </c>
      <c r="R12">
        <f t="shared" si="10"/>
        <v>1.1115333333333333</v>
      </c>
      <c r="S12">
        <f t="shared" si="11"/>
        <v>6</v>
      </c>
      <c r="T12">
        <f t="shared" si="12"/>
        <v>8.5</v>
      </c>
      <c r="U12">
        <f t="shared" si="13"/>
        <v>33</v>
      </c>
      <c r="V12">
        <f t="shared" si="14"/>
        <v>33</v>
      </c>
      <c r="W12">
        <f t="shared" si="15"/>
        <v>3.1669499999999999</v>
      </c>
      <c r="X12">
        <f t="shared" si="16"/>
        <v>0.8</v>
      </c>
      <c r="Y12">
        <f t="shared" si="17"/>
        <v>1</v>
      </c>
      <c r="Z12">
        <f t="shared" si="18"/>
        <v>2.1</v>
      </c>
      <c r="AA12">
        <f t="shared" si="19"/>
        <v>1.4000000000000001</v>
      </c>
      <c r="AB12">
        <f t="shared" si="5"/>
        <v>1.1401754250991378</v>
      </c>
      <c r="AC12">
        <f t="shared" si="20"/>
        <v>0.46670000000000006</v>
      </c>
      <c r="AD12">
        <f t="shared" si="21"/>
        <v>0.44721359549995787</v>
      </c>
      <c r="AE12">
        <f t="shared" si="22"/>
        <v>0.23567869016947629</v>
      </c>
      <c r="AF12">
        <f t="shared" si="23"/>
        <v>0.68289228566943416</v>
      </c>
      <c r="AG12">
        <f t="shared" si="24"/>
        <v>1.1495922856694343</v>
      </c>
      <c r="AH12">
        <f t="shared" si="25"/>
        <v>-0.2161922856694341</v>
      </c>
      <c r="AI12">
        <f t="shared" si="26"/>
        <v>0.6</v>
      </c>
      <c r="AJ12">
        <f t="shared" si="27"/>
        <v>0.85</v>
      </c>
      <c r="AK12">
        <f t="shared" si="28"/>
        <v>3.3</v>
      </c>
      <c r="AL12">
        <f t="shared" si="29"/>
        <v>3.3</v>
      </c>
    </row>
    <row r="13" spans="1:38" x14ac:dyDescent="0.25">
      <c r="A13" t="s">
        <v>20</v>
      </c>
      <c r="B13">
        <v>120.9</v>
      </c>
      <c r="C13">
        <v>7.1795</v>
      </c>
      <c r="D13" s="1">
        <v>2.7029999999999998E-7</v>
      </c>
      <c r="E13">
        <v>85</v>
      </c>
      <c r="G13">
        <v>2</v>
      </c>
      <c r="H13">
        <v>3</v>
      </c>
      <c r="I13">
        <v>4.5</v>
      </c>
      <c r="J13">
        <v>2</v>
      </c>
      <c r="K13">
        <v>3</v>
      </c>
      <c r="L13">
        <v>7.5</v>
      </c>
      <c r="M13">
        <v>7.1795</v>
      </c>
      <c r="N13">
        <f t="shared" si="6"/>
        <v>7</v>
      </c>
      <c r="O13">
        <f t="shared" si="7"/>
        <v>17</v>
      </c>
      <c r="P13">
        <f t="shared" si="8"/>
        <v>34</v>
      </c>
      <c r="Q13">
        <f t="shared" si="9"/>
        <v>34</v>
      </c>
      <c r="R13">
        <f t="shared" si="10"/>
        <v>0.88926666666666654</v>
      </c>
      <c r="S13">
        <f t="shared" si="11"/>
        <v>10</v>
      </c>
      <c r="T13">
        <f t="shared" si="12"/>
        <v>11</v>
      </c>
      <c r="U13">
        <f t="shared" si="13"/>
        <v>44.5</v>
      </c>
      <c r="V13">
        <f t="shared" si="14"/>
        <v>44.5</v>
      </c>
      <c r="W13">
        <f t="shared" si="15"/>
        <v>6.3337000000000003</v>
      </c>
      <c r="X13">
        <f t="shared" si="16"/>
        <v>0.4</v>
      </c>
      <c r="Y13">
        <f t="shared" si="17"/>
        <v>1.6</v>
      </c>
      <c r="Z13">
        <f t="shared" si="18"/>
        <v>2.9</v>
      </c>
      <c r="AA13">
        <f t="shared" si="19"/>
        <v>1.9333333333333333</v>
      </c>
      <c r="AB13">
        <f t="shared" si="5"/>
        <v>1.4317821063276355</v>
      </c>
      <c r="AC13">
        <f t="shared" si="20"/>
        <v>-0.13327999999999995</v>
      </c>
      <c r="AD13">
        <f t="shared" si="21"/>
        <v>0.89442719099991586</v>
      </c>
      <c r="AE13">
        <f t="shared" si="22"/>
        <v>0.29811258276027192</v>
      </c>
      <c r="AF13">
        <f t="shared" si="23"/>
        <v>1.1925397737601877</v>
      </c>
      <c r="AG13">
        <f t="shared" si="24"/>
        <v>1.0592597737601879</v>
      </c>
      <c r="AH13">
        <f t="shared" si="25"/>
        <v>-1.3258197737601876</v>
      </c>
      <c r="AI13">
        <f t="shared" si="26"/>
        <v>1</v>
      </c>
      <c r="AJ13">
        <f t="shared" si="27"/>
        <v>1.1000000000000001</v>
      </c>
      <c r="AK13">
        <f t="shared" si="28"/>
        <v>4.45</v>
      </c>
      <c r="AL13">
        <f t="shared" si="29"/>
        <v>4.45</v>
      </c>
    </row>
    <row r="14" spans="1:38" x14ac:dyDescent="0.25">
      <c r="A14" t="s">
        <v>21</v>
      </c>
      <c r="B14">
        <v>120.9</v>
      </c>
      <c r="C14">
        <v>7.2004000000000001</v>
      </c>
      <c r="D14" s="1">
        <v>2.6790000000000001E-7</v>
      </c>
      <c r="E14">
        <v>85</v>
      </c>
      <c r="G14">
        <v>0</v>
      </c>
      <c r="H14">
        <v>3</v>
      </c>
      <c r="I14">
        <v>5</v>
      </c>
      <c r="J14">
        <v>1</v>
      </c>
      <c r="K14">
        <v>2</v>
      </c>
      <c r="L14">
        <v>6.5</v>
      </c>
      <c r="M14">
        <v>7.2004000000000001</v>
      </c>
      <c r="N14">
        <f t="shared" si="6"/>
        <v>10</v>
      </c>
      <c r="O14">
        <f t="shared" si="7"/>
        <v>13</v>
      </c>
      <c r="P14">
        <f t="shared" si="8"/>
        <v>35.5</v>
      </c>
      <c r="Q14">
        <f t="shared" si="9"/>
        <v>35.5</v>
      </c>
      <c r="R14">
        <f t="shared" si="10"/>
        <v>3.7780666666666671</v>
      </c>
      <c r="S14">
        <f t="shared" si="11"/>
        <v>6</v>
      </c>
      <c r="T14">
        <f t="shared" si="12"/>
        <v>18</v>
      </c>
      <c r="U14">
        <f t="shared" si="13"/>
        <v>58</v>
      </c>
      <c r="V14">
        <f t="shared" si="14"/>
        <v>58</v>
      </c>
      <c r="W14">
        <f t="shared" si="15"/>
        <v>6.0000000000037801E-4</v>
      </c>
      <c r="X14">
        <f t="shared" si="16"/>
        <v>0.4</v>
      </c>
      <c r="Y14">
        <f t="shared" si="17"/>
        <v>1.2</v>
      </c>
      <c r="Z14">
        <f t="shared" si="18"/>
        <v>2.2999999999999998</v>
      </c>
      <c r="AA14">
        <f t="shared" si="19"/>
        <v>1.5333333333333332</v>
      </c>
      <c r="AB14">
        <f t="shared" si="5"/>
        <v>2.5641762809916169</v>
      </c>
      <c r="AC14">
        <f t="shared" si="20"/>
        <v>4.0000000000040004E-5</v>
      </c>
      <c r="AD14">
        <f t="shared" si="21"/>
        <v>0.89442719099991586</v>
      </c>
      <c r="AE14">
        <f t="shared" si="22"/>
        <v>0.43457003233080854</v>
      </c>
      <c r="AF14">
        <f t="shared" si="23"/>
        <v>1.3289972233307243</v>
      </c>
      <c r="AG14">
        <f t="shared" si="24"/>
        <v>1.3290372233307244</v>
      </c>
      <c r="AH14">
        <f t="shared" si="25"/>
        <v>-1.3289572233307243</v>
      </c>
      <c r="AI14">
        <f t="shared" si="26"/>
        <v>0.6</v>
      </c>
      <c r="AJ14">
        <f t="shared" si="27"/>
        <v>1.8</v>
      </c>
      <c r="AK14">
        <f t="shared" si="28"/>
        <v>5.8</v>
      </c>
      <c r="AL14">
        <f t="shared" si="29"/>
        <v>5.8</v>
      </c>
    </row>
    <row r="15" spans="1:38" x14ac:dyDescent="0.25">
      <c r="A15" t="s">
        <v>22</v>
      </c>
      <c r="B15">
        <v>120.9</v>
      </c>
      <c r="C15">
        <v>7.2172999999999998</v>
      </c>
      <c r="D15" s="1">
        <v>2.635E-7</v>
      </c>
      <c r="E15">
        <v>85</v>
      </c>
      <c r="G15">
        <v>1</v>
      </c>
      <c r="H15">
        <v>2</v>
      </c>
      <c r="I15">
        <v>5</v>
      </c>
      <c r="J15">
        <v>1</v>
      </c>
      <c r="K15">
        <v>0</v>
      </c>
      <c r="L15">
        <v>3</v>
      </c>
      <c r="M15">
        <v>7.2172999999999998</v>
      </c>
      <c r="N15">
        <f t="shared" si="6"/>
        <v>8</v>
      </c>
      <c r="O15">
        <f t="shared" si="7"/>
        <v>12</v>
      </c>
      <c r="P15">
        <f t="shared" si="8"/>
        <v>41.5</v>
      </c>
      <c r="Q15">
        <f t="shared" si="9"/>
        <v>41.5</v>
      </c>
      <c r="R15">
        <f t="shared" si="10"/>
        <v>2.6669333333333332</v>
      </c>
      <c r="S15">
        <f t="shared" si="11"/>
        <v>6</v>
      </c>
      <c r="T15">
        <f t="shared" si="12"/>
        <v>13</v>
      </c>
      <c r="U15">
        <f t="shared" si="13"/>
        <v>53.5</v>
      </c>
      <c r="V15">
        <f t="shared" si="14"/>
        <v>53.5</v>
      </c>
      <c r="W15">
        <f t="shared" si="15"/>
        <v>1.6671000000000005</v>
      </c>
      <c r="X15">
        <f t="shared" si="16"/>
        <v>0.4</v>
      </c>
      <c r="Y15">
        <f t="shared" si="17"/>
        <v>1</v>
      </c>
      <c r="Z15">
        <f t="shared" si="18"/>
        <v>4.2</v>
      </c>
      <c r="AA15">
        <f t="shared" si="19"/>
        <v>2.8000000000000003</v>
      </c>
      <c r="AB15">
        <f t="shared" si="5"/>
        <v>2.16794833886788</v>
      </c>
      <c r="AC15">
        <f t="shared" si="20"/>
        <v>6.6700000000000037E-2</v>
      </c>
      <c r="AD15">
        <f t="shared" si="21"/>
        <v>0.54772255750516607</v>
      </c>
      <c r="AE15">
        <f t="shared" si="22"/>
        <v>0.33329999999999999</v>
      </c>
      <c r="AF15">
        <f t="shared" si="23"/>
        <v>0.881022557505166</v>
      </c>
      <c r="AG15">
        <f t="shared" si="24"/>
        <v>0.94772255750516599</v>
      </c>
      <c r="AH15">
        <f t="shared" si="25"/>
        <v>-0.81432255750516602</v>
      </c>
      <c r="AI15">
        <f t="shared" si="26"/>
        <v>0.6</v>
      </c>
      <c r="AJ15">
        <f t="shared" si="27"/>
        <v>1.3</v>
      </c>
      <c r="AK15">
        <f t="shared" si="28"/>
        <v>5.35</v>
      </c>
      <c r="AL15">
        <f t="shared" si="29"/>
        <v>5.35</v>
      </c>
    </row>
    <row r="16" spans="1:38" x14ac:dyDescent="0.25">
      <c r="A16" t="s">
        <v>23</v>
      </c>
      <c r="B16">
        <v>120.9</v>
      </c>
      <c r="C16">
        <v>7.2394999999999996</v>
      </c>
      <c r="D16" s="1">
        <v>2.5969999999999998E-7</v>
      </c>
      <c r="E16">
        <v>85</v>
      </c>
      <c r="G16">
        <v>0</v>
      </c>
      <c r="H16">
        <v>0</v>
      </c>
      <c r="I16">
        <v>4</v>
      </c>
      <c r="J16">
        <v>1</v>
      </c>
      <c r="K16">
        <v>1</v>
      </c>
      <c r="L16">
        <v>5</v>
      </c>
      <c r="M16">
        <v>7.2394999999999996</v>
      </c>
      <c r="N16">
        <f t="shared" si="6"/>
        <v>18.5</v>
      </c>
      <c r="O16">
        <f t="shared" si="7"/>
        <v>12</v>
      </c>
      <c r="P16">
        <f t="shared" si="8"/>
        <v>48.5</v>
      </c>
      <c r="Q16">
        <f t="shared" si="9"/>
        <v>48.5</v>
      </c>
      <c r="R16">
        <f t="shared" si="10"/>
        <v>9.6669333333333327</v>
      </c>
      <c r="S16">
        <f t="shared" si="11"/>
        <v>9</v>
      </c>
      <c r="T16">
        <f t="shared" si="12"/>
        <v>12</v>
      </c>
      <c r="U16">
        <f t="shared" si="13"/>
        <v>44.5</v>
      </c>
      <c r="V16">
        <f t="shared" si="14"/>
        <v>44.5</v>
      </c>
      <c r="W16">
        <f t="shared" si="15"/>
        <v>5.0004</v>
      </c>
      <c r="X16">
        <f t="shared" si="16"/>
        <v>1.4</v>
      </c>
      <c r="Y16">
        <f t="shared" si="17"/>
        <v>0.4</v>
      </c>
      <c r="Z16">
        <f t="shared" si="18"/>
        <v>3.9</v>
      </c>
      <c r="AA16">
        <f t="shared" si="19"/>
        <v>2.6</v>
      </c>
      <c r="AB16">
        <f t="shared" si="5"/>
        <v>1.7464249196572983</v>
      </c>
      <c r="AC16">
        <f t="shared" si="20"/>
        <v>1.26668</v>
      </c>
      <c r="AD16">
        <f t="shared" si="21"/>
        <v>1.3416407864998738</v>
      </c>
      <c r="AE16">
        <f t="shared" si="22"/>
        <v>0.29811258276027192</v>
      </c>
      <c r="AF16">
        <f t="shared" si="23"/>
        <v>1.6397533692601458</v>
      </c>
      <c r="AG16">
        <f t="shared" si="24"/>
        <v>2.9064333692601458</v>
      </c>
      <c r="AH16">
        <f t="shared" si="25"/>
        <v>-0.37307336926014578</v>
      </c>
      <c r="AI16">
        <f t="shared" si="26"/>
        <v>0.9</v>
      </c>
      <c r="AJ16">
        <f t="shared" si="27"/>
        <v>1.2</v>
      </c>
      <c r="AK16">
        <f t="shared" si="28"/>
        <v>4.45</v>
      </c>
      <c r="AL16">
        <f t="shared" si="29"/>
        <v>4.45</v>
      </c>
    </row>
    <row r="17" spans="1:38" x14ac:dyDescent="0.25">
      <c r="A17" t="s">
        <v>24</v>
      </c>
      <c r="B17">
        <v>120.9</v>
      </c>
      <c r="C17">
        <v>7.2584</v>
      </c>
      <c r="D17" s="1">
        <v>2.5829999999999998E-7</v>
      </c>
      <c r="E17">
        <v>85</v>
      </c>
      <c r="G17">
        <v>0</v>
      </c>
      <c r="H17">
        <v>1</v>
      </c>
      <c r="I17">
        <v>1</v>
      </c>
      <c r="J17">
        <v>4</v>
      </c>
      <c r="K17">
        <v>4</v>
      </c>
      <c r="L17">
        <v>9.5</v>
      </c>
      <c r="M17">
        <v>7.2584</v>
      </c>
      <c r="N17">
        <f t="shared" si="6"/>
        <v>12</v>
      </c>
      <c r="O17">
        <f t="shared" si="7"/>
        <v>13.5</v>
      </c>
      <c r="P17">
        <f t="shared" si="8"/>
        <v>46.5</v>
      </c>
      <c r="Q17">
        <f t="shared" si="9"/>
        <v>46.5</v>
      </c>
      <c r="R17">
        <f t="shared" si="10"/>
        <v>5.0003000000000002</v>
      </c>
      <c r="S17">
        <f t="shared" si="11"/>
        <v>14.5</v>
      </c>
      <c r="T17">
        <f t="shared" si="12"/>
        <v>22</v>
      </c>
      <c r="U17">
        <f t="shared" si="13"/>
        <v>67.5</v>
      </c>
      <c r="V17">
        <f t="shared" si="14"/>
        <v>67.5</v>
      </c>
      <c r="W17">
        <f t="shared" si="15"/>
        <v>7.1674000000000007</v>
      </c>
      <c r="X17">
        <f t="shared" si="16"/>
        <v>0.8</v>
      </c>
      <c r="Y17">
        <f t="shared" si="17"/>
        <v>1.2</v>
      </c>
      <c r="Z17">
        <f t="shared" si="18"/>
        <v>4</v>
      </c>
      <c r="AA17">
        <f t="shared" si="19"/>
        <v>2.6666666666666665</v>
      </c>
      <c r="AB17">
        <f t="shared" si="5"/>
        <v>3.082207001484488</v>
      </c>
      <c r="AC17">
        <f t="shared" si="20"/>
        <v>0.40004000000000006</v>
      </c>
      <c r="AD17">
        <f t="shared" si="21"/>
        <v>0.83666002653407556</v>
      </c>
      <c r="AE17">
        <f t="shared" si="22"/>
        <v>0.36511185683294367</v>
      </c>
      <c r="AF17">
        <f t="shared" si="23"/>
        <v>1.2017718833670192</v>
      </c>
      <c r="AG17">
        <f t="shared" si="24"/>
        <v>1.6018118833670192</v>
      </c>
      <c r="AH17">
        <f t="shared" si="25"/>
        <v>-0.80173188336701917</v>
      </c>
      <c r="AI17">
        <f t="shared" si="26"/>
        <v>1.45</v>
      </c>
      <c r="AJ17">
        <f t="shared" si="27"/>
        <v>2.2000000000000002</v>
      </c>
      <c r="AK17">
        <f t="shared" si="28"/>
        <v>6.75</v>
      </c>
      <c r="AL17">
        <f t="shared" si="29"/>
        <v>6.75</v>
      </c>
    </row>
    <row r="18" spans="1:38" x14ac:dyDescent="0.25">
      <c r="A18" t="s">
        <v>25</v>
      </c>
      <c r="B18">
        <v>120</v>
      </c>
      <c r="C18">
        <v>7.2779999999999996</v>
      </c>
      <c r="D18" s="1">
        <v>2.5409999999999998E-7</v>
      </c>
      <c r="E18">
        <v>85</v>
      </c>
      <c r="G18">
        <v>3</v>
      </c>
      <c r="H18">
        <v>2</v>
      </c>
      <c r="I18">
        <v>10</v>
      </c>
      <c r="J18">
        <v>2</v>
      </c>
      <c r="K18">
        <v>0</v>
      </c>
      <c r="L18">
        <v>4.5</v>
      </c>
      <c r="M18">
        <v>7.2779999999999996</v>
      </c>
      <c r="N18">
        <f t="shared" si="6"/>
        <v>19</v>
      </c>
      <c r="O18">
        <f t="shared" si="7"/>
        <v>13</v>
      </c>
      <c r="P18">
        <f t="shared" si="8"/>
        <v>49.5</v>
      </c>
      <c r="Q18">
        <f t="shared" si="9"/>
        <v>49.5</v>
      </c>
      <c r="R18">
        <f t="shared" si="10"/>
        <v>9.7780666666666676</v>
      </c>
      <c r="S18">
        <f t="shared" si="11"/>
        <v>16</v>
      </c>
      <c r="T18">
        <f t="shared" si="12"/>
        <v>16</v>
      </c>
      <c r="U18">
        <f t="shared" si="13"/>
        <v>58</v>
      </c>
      <c r="V18">
        <f t="shared" si="14"/>
        <v>58</v>
      </c>
      <c r="W18">
        <f t="shared" si="15"/>
        <v>10.667200000000001</v>
      </c>
      <c r="X18">
        <f t="shared" si="16"/>
        <v>1.4</v>
      </c>
      <c r="Y18">
        <f t="shared" si="17"/>
        <v>1.6</v>
      </c>
      <c r="Z18">
        <f t="shared" si="18"/>
        <v>5.3</v>
      </c>
      <c r="AA18">
        <f t="shared" si="19"/>
        <v>3.5333333333333332</v>
      </c>
      <c r="AB18">
        <f t="shared" si="5"/>
        <v>3.2326459750489231</v>
      </c>
      <c r="AC18">
        <f t="shared" si="20"/>
        <v>0.86671999999999993</v>
      </c>
      <c r="AD18">
        <f t="shared" si="21"/>
        <v>1.3416407864998738</v>
      </c>
      <c r="AE18">
        <f t="shared" si="22"/>
        <v>0.38002046918554261</v>
      </c>
      <c r="AF18">
        <f t="shared" si="23"/>
        <v>1.7216612556854165</v>
      </c>
      <c r="AG18">
        <f t="shared" si="24"/>
        <v>2.5883812556854164</v>
      </c>
      <c r="AH18">
        <f t="shared" si="25"/>
        <v>-0.85494125568541657</v>
      </c>
      <c r="AI18">
        <f t="shared" si="26"/>
        <v>1.6</v>
      </c>
      <c r="AJ18">
        <f t="shared" si="27"/>
        <v>1.6</v>
      </c>
      <c r="AK18">
        <f t="shared" si="28"/>
        <v>5.8</v>
      </c>
      <c r="AL18">
        <f t="shared" si="29"/>
        <v>5.8</v>
      </c>
    </row>
    <row r="19" spans="1:38" x14ac:dyDescent="0.25">
      <c r="A19" t="s">
        <v>26</v>
      </c>
      <c r="B19">
        <v>120.9</v>
      </c>
      <c r="C19">
        <v>7.3021000000000003</v>
      </c>
      <c r="D19" s="1">
        <v>2.5139999999999999E-7</v>
      </c>
      <c r="E19">
        <v>85</v>
      </c>
      <c r="G19">
        <v>0.5</v>
      </c>
      <c r="H19">
        <v>4</v>
      </c>
      <c r="I19">
        <v>8.5</v>
      </c>
      <c r="J19">
        <v>1</v>
      </c>
      <c r="K19">
        <v>4</v>
      </c>
      <c r="L19">
        <v>8</v>
      </c>
      <c r="M19">
        <v>7.3021000000000003</v>
      </c>
      <c r="N19">
        <f t="shared" si="6"/>
        <v>11.5</v>
      </c>
      <c r="O19">
        <f t="shared" si="7"/>
        <v>20</v>
      </c>
      <c r="P19">
        <f t="shared" si="8"/>
        <v>54</v>
      </c>
      <c r="Q19">
        <f t="shared" si="9"/>
        <v>54</v>
      </c>
      <c r="R19">
        <f t="shared" si="10"/>
        <v>3.222666666666667</v>
      </c>
      <c r="S19">
        <f t="shared" si="11"/>
        <v>15</v>
      </c>
      <c r="T19">
        <f t="shared" si="12"/>
        <v>23</v>
      </c>
      <c r="U19">
        <f t="shared" si="13"/>
        <v>79</v>
      </c>
      <c r="V19">
        <f t="shared" si="14"/>
        <v>79</v>
      </c>
      <c r="W19">
        <f t="shared" si="15"/>
        <v>7.3341000000000003</v>
      </c>
      <c r="X19">
        <f t="shared" si="16"/>
        <v>1.3</v>
      </c>
      <c r="Y19">
        <f t="shared" si="17"/>
        <v>1.6</v>
      </c>
      <c r="Z19">
        <f t="shared" si="18"/>
        <v>4</v>
      </c>
      <c r="AA19">
        <f t="shared" si="19"/>
        <v>2.6666666666666665</v>
      </c>
      <c r="AB19">
        <f t="shared" si="5"/>
        <v>2.9368350311176825</v>
      </c>
      <c r="AC19">
        <f t="shared" si="20"/>
        <v>0.76672000000000007</v>
      </c>
      <c r="AD19">
        <f t="shared" si="21"/>
        <v>1.2041594578792296</v>
      </c>
      <c r="AE19">
        <f t="shared" si="22"/>
        <v>0.44716887414040796</v>
      </c>
      <c r="AF19">
        <f t="shared" si="23"/>
        <v>1.6513283320196375</v>
      </c>
      <c r="AG19">
        <f t="shared" si="24"/>
        <v>2.4180483320196373</v>
      </c>
      <c r="AH19">
        <f t="shared" si="25"/>
        <v>-0.8846083320196374</v>
      </c>
      <c r="AI19">
        <f t="shared" si="26"/>
        <v>1.5</v>
      </c>
      <c r="AJ19">
        <f t="shared" si="27"/>
        <v>2.2999999999999998</v>
      </c>
      <c r="AK19">
        <f t="shared" si="28"/>
        <v>7.9</v>
      </c>
      <c r="AL19">
        <f t="shared" si="29"/>
        <v>7.9</v>
      </c>
    </row>
    <row r="20" spans="1:38" x14ac:dyDescent="0.25">
      <c r="A20" t="s">
        <v>27</v>
      </c>
      <c r="B20">
        <v>121</v>
      </c>
      <c r="C20">
        <v>7.3204000000000002</v>
      </c>
      <c r="D20" s="1">
        <v>2.4750000000000001E-7</v>
      </c>
      <c r="E20">
        <v>85</v>
      </c>
      <c r="G20">
        <v>2</v>
      </c>
      <c r="H20">
        <v>2</v>
      </c>
      <c r="I20">
        <v>10</v>
      </c>
      <c r="J20">
        <v>2</v>
      </c>
      <c r="K20">
        <v>8</v>
      </c>
      <c r="L20">
        <v>15</v>
      </c>
      <c r="M20">
        <v>7.3204000000000002</v>
      </c>
      <c r="N20">
        <f t="shared" si="6"/>
        <v>18</v>
      </c>
      <c r="O20">
        <f t="shared" si="7"/>
        <v>19</v>
      </c>
      <c r="P20">
        <f t="shared" si="8"/>
        <v>72</v>
      </c>
      <c r="Q20">
        <f t="shared" si="9"/>
        <v>72</v>
      </c>
      <c r="R20">
        <f t="shared" si="10"/>
        <v>7.7782000000000009</v>
      </c>
      <c r="S20">
        <f t="shared" si="11"/>
        <v>21.5</v>
      </c>
      <c r="T20">
        <f t="shared" si="12"/>
        <v>22</v>
      </c>
      <c r="U20">
        <f t="shared" si="13"/>
        <v>91.5</v>
      </c>
      <c r="V20">
        <f t="shared" si="14"/>
        <v>91.5</v>
      </c>
      <c r="W20">
        <f t="shared" si="15"/>
        <v>14.167400000000001</v>
      </c>
      <c r="X20">
        <f t="shared" si="16"/>
        <v>1.2</v>
      </c>
      <c r="Y20">
        <f t="shared" si="17"/>
        <v>2.2000000000000002</v>
      </c>
      <c r="Z20">
        <f t="shared" si="18"/>
        <v>6.1</v>
      </c>
      <c r="AA20">
        <f t="shared" si="19"/>
        <v>4.0666666666666664</v>
      </c>
      <c r="AB20">
        <f t="shared" si="5"/>
        <v>2.6551836094703503</v>
      </c>
      <c r="AC20">
        <f t="shared" si="20"/>
        <v>0.46673999999999993</v>
      </c>
      <c r="AD20">
        <f t="shared" si="21"/>
        <v>1.0954451150103321</v>
      </c>
      <c r="AE20">
        <f t="shared" si="22"/>
        <v>0.14905629138013604</v>
      </c>
      <c r="AF20">
        <f t="shared" si="23"/>
        <v>1.2445014063904682</v>
      </c>
      <c r="AG20">
        <f t="shared" si="24"/>
        <v>1.7112414063904682</v>
      </c>
      <c r="AH20">
        <f t="shared" si="25"/>
        <v>-0.77776140639046831</v>
      </c>
      <c r="AI20">
        <f t="shared" si="26"/>
        <v>2.15</v>
      </c>
      <c r="AJ20">
        <f t="shared" si="27"/>
        <v>2.2000000000000002</v>
      </c>
      <c r="AK20">
        <f t="shared" si="28"/>
        <v>9.15</v>
      </c>
      <c r="AL20">
        <f t="shared" si="29"/>
        <v>9.15</v>
      </c>
    </row>
    <row r="21" spans="1:38" x14ac:dyDescent="0.25">
      <c r="A21" t="s">
        <v>28</v>
      </c>
      <c r="B21">
        <v>120</v>
      </c>
      <c r="C21">
        <v>7.3418000000000001</v>
      </c>
      <c r="D21" s="1">
        <v>2.4359999999999998E-7</v>
      </c>
      <c r="E21">
        <v>85</v>
      </c>
      <c r="G21">
        <v>6</v>
      </c>
      <c r="H21">
        <v>0</v>
      </c>
      <c r="I21">
        <v>11</v>
      </c>
      <c r="J21">
        <v>4</v>
      </c>
      <c r="K21">
        <v>2</v>
      </c>
      <c r="L21">
        <v>12</v>
      </c>
      <c r="M21">
        <v>7.3418000000000001</v>
      </c>
      <c r="N21">
        <f t="shared" si="6"/>
        <v>18</v>
      </c>
      <c r="O21">
        <f t="shared" si="7"/>
        <v>28</v>
      </c>
      <c r="P21">
        <f t="shared" si="8"/>
        <v>77.5</v>
      </c>
      <c r="Q21">
        <f t="shared" si="9"/>
        <v>77.5</v>
      </c>
      <c r="R21">
        <f t="shared" si="10"/>
        <v>5.7784000000000004</v>
      </c>
      <c r="S21">
        <f t="shared" si="11"/>
        <v>18.5</v>
      </c>
      <c r="T21">
        <f t="shared" si="12"/>
        <v>20</v>
      </c>
      <c r="U21">
        <f t="shared" si="13"/>
        <v>83.5</v>
      </c>
      <c r="V21">
        <f t="shared" si="14"/>
        <v>83.5</v>
      </c>
      <c r="W21">
        <f t="shared" si="15"/>
        <v>11.834</v>
      </c>
      <c r="X21">
        <f t="shared" si="16"/>
        <v>1.8</v>
      </c>
      <c r="Y21">
        <f t="shared" si="17"/>
        <v>3.2</v>
      </c>
      <c r="Z21">
        <f t="shared" si="18"/>
        <v>8.3000000000000007</v>
      </c>
      <c r="AA21">
        <f>Z21/1.5</f>
        <v>5.5333333333333341</v>
      </c>
      <c r="AB21">
        <f t="shared" si="5"/>
        <v>3.3466401061363027</v>
      </c>
      <c r="AC21">
        <f t="shared" si="20"/>
        <v>0.73344000000000009</v>
      </c>
      <c r="AD21">
        <f t="shared" si="21"/>
        <v>2.4899799195977463</v>
      </c>
      <c r="AE21">
        <f t="shared" si="22"/>
        <v>0.79574284351164604</v>
      </c>
      <c r="AF21">
        <f t="shared" si="23"/>
        <v>3.2857227631093924</v>
      </c>
      <c r="AG21">
        <f t="shared" si="24"/>
        <v>4.0191627631093922</v>
      </c>
      <c r="AH21">
        <f t="shared" si="25"/>
        <v>-2.5522827631093925</v>
      </c>
      <c r="AI21">
        <f t="shared" si="26"/>
        <v>1.85</v>
      </c>
      <c r="AJ21">
        <f t="shared" si="27"/>
        <v>2</v>
      </c>
      <c r="AK21">
        <f t="shared" si="28"/>
        <v>8.35</v>
      </c>
      <c r="AL21">
        <f t="shared" si="29"/>
        <v>8.35</v>
      </c>
    </row>
    <row r="22" spans="1:38" x14ac:dyDescent="0.25">
      <c r="A22" t="s">
        <v>29</v>
      </c>
      <c r="B22">
        <v>120.9</v>
      </c>
      <c r="C22">
        <v>7.3619000000000003</v>
      </c>
      <c r="D22" s="1">
        <v>2.4289999999999998E-7</v>
      </c>
      <c r="E22">
        <v>85</v>
      </c>
      <c r="G22">
        <v>2</v>
      </c>
      <c r="H22">
        <v>4</v>
      </c>
      <c r="I22">
        <v>11</v>
      </c>
      <c r="J22">
        <v>1</v>
      </c>
      <c r="K22">
        <v>4</v>
      </c>
      <c r="L22">
        <v>3</v>
      </c>
      <c r="M22">
        <v>7.3619000000000003</v>
      </c>
      <c r="N22">
        <f t="shared" si="6"/>
        <v>29</v>
      </c>
      <c r="O22">
        <f t="shared" si="7"/>
        <v>18</v>
      </c>
      <c r="P22">
        <f t="shared" si="8"/>
        <v>82</v>
      </c>
      <c r="Q22">
        <f t="shared" si="9"/>
        <v>82</v>
      </c>
      <c r="R22">
        <f t="shared" si="10"/>
        <v>15.333733333333333</v>
      </c>
      <c r="S22">
        <f t="shared" si="11"/>
        <v>32</v>
      </c>
      <c r="T22">
        <f t="shared" si="12"/>
        <v>26</v>
      </c>
      <c r="U22">
        <f t="shared" si="13"/>
        <v>94</v>
      </c>
      <c r="V22">
        <f t="shared" si="14"/>
        <v>94</v>
      </c>
      <c r="W22">
        <f t="shared" si="15"/>
        <v>23.334200000000003</v>
      </c>
      <c r="X22">
        <f t="shared" si="16"/>
        <v>2</v>
      </c>
      <c r="Y22">
        <f t="shared" si="17"/>
        <v>1.4</v>
      </c>
      <c r="Z22">
        <f t="shared" si="18"/>
        <v>7</v>
      </c>
      <c r="AA22">
        <f>Z22/1.5</f>
        <v>4.666666666666667</v>
      </c>
      <c r="AB22">
        <f t="shared" si="5"/>
        <v>2.3452078799117149</v>
      </c>
      <c r="AC22">
        <f t="shared" si="20"/>
        <v>1.5333800000000002</v>
      </c>
      <c r="AD22">
        <f t="shared" si="21"/>
        <v>0.70710678118654757</v>
      </c>
      <c r="AE22">
        <f t="shared" si="22"/>
        <v>0.50547447710047633</v>
      </c>
      <c r="AF22">
        <f t="shared" si="23"/>
        <v>1.2125812582870239</v>
      </c>
      <c r="AG22">
        <f t="shared" si="24"/>
        <v>2.7459612582870241</v>
      </c>
      <c r="AH22">
        <f t="shared" si="25"/>
        <v>0.32079874171297629</v>
      </c>
      <c r="AI22">
        <f t="shared" si="26"/>
        <v>3.2</v>
      </c>
      <c r="AJ22">
        <f t="shared" si="27"/>
        <v>2.6</v>
      </c>
      <c r="AK22">
        <f t="shared" si="28"/>
        <v>9.4</v>
      </c>
      <c r="AL22">
        <f t="shared" si="29"/>
        <v>9.4</v>
      </c>
    </row>
    <row r="23" spans="1:38" x14ac:dyDescent="0.25">
      <c r="A23" t="s">
        <v>30</v>
      </c>
      <c r="B23">
        <v>120.9</v>
      </c>
      <c r="C23">
        <v>7.3794000000000004</v>
      </c>
      <c r="D23" s="1">
        <v>2.371E-7</v>
      </c>
      <c r="E23">
        <v>85</v>
      </c>
      <c r="G23">
        <v>2</v>
      </c>
      <c r="H23">
        <v>4.5</v>
      </c>
      <c r="I23">
        <v>16</v>
      </c>
      <c r="J23">
        <v>1</v>
      </c>
      <c r="K23">
        <v>4</v>
      </c>
      <c r="L23">
        <v>10.5</v>
      </c>
      <c r="M23">
        <v>7.3794000000000004</v>
      </c>
      <c r="N23">
        <f t="shared" si="6"/>
        <v>34.5</v>
      </c>
      <c r="O23">
        <f t="shared" si="7"/>
        <v>26.5</v>
      </c>
      <c r="P23">
        <f t="shared" si="8"/>
        <v>116</v>
      </c>
      <c r="Q23">
        <f t="shared" si="9"/>
        <v>116</v>
      </c>
      <c r="R23">
        <f t="shared" ref="R23:R54" si="30">N23-O23*0.3333</f>
        <v>25.667549999999999</v>
      </c>
      <c r="S23">
        <f t="shared" si="11"/>
        <v>29.5</v>
      </c>
      <c r="T23">
        <f t="shared" si="12"/>
        <v>29.5</v>
      </c>
      <c r="U23">
        <f t="shared" si="13"/>
        <v>111</v>
      </c>
      <c r="V23">
        <f t="shared" si="14"/>
        <v>111</v>
      </c>
      <c r="W23">
        <f t="shared" si="15"/>
        <v>19.667650000000002</v>
      </c>
      <c r="X23">
        <f t="shared" si="16"/>
        <v>3.3</v>
      </c>
      <c r="Y23">
        <f t="shared" si="17"/>
        <v>2.4</v>
      </c>
      <c r="Z23">
        <f t="shared" si="18"/>
        <v>11.4</v>
      </c>
      <c r="AA23">
        <f>Z23/1.5</f>
        <v>7.6000000000000005</v>
      </c>
      <c r="AB23">
        <f t="shared" si="5"/>
        <v>3.3800887562311157</v>
      </c>
      <c r="AC23">
        <f t="shared" si="20"/>
        <v>2.5000799999999996</v>
      </c>
      <c r="AD23">
        <f t="shared" si="21"/>
        <v>0.974679434480896</v>
      </c>
      <c r="AE23">
        <f t="shared" si="22"/>
        <v>0.51902847537490648</v>
      </c>
      <c r="AF23">
        <f t="shared" si="23"/>
        <v>1.4937079098558024</v>
      </c>
      <c r="AG23">
        <f t="shared" si="24"/>
        <v>3.993787909855802</v>
      </c>
      <c r="AH23">
        <f t="shared" si="25"/>
        <v>1.0063720901441973</v>
      </c>
      <c r="AI23">
        <f t="shared" si="26"/>
        <v>2.95</v>
      </c>
      <c r="AJ23">
        <f t="shared" si="27"/>
        <v>2.95</v>
      </c>
      <c r="AK23">
        <f t="shared" si="28"/>
        <v>11.1</v>
      </c>
      <c r="AL23">
        <f t="shared" si="29"/>
        <v>11.1</v>
      </c>
    </row>
    <row r="24" spans="1:38" x14ac:dyDescent="0.25">
      <c r="A24" t="s">
        <v>31</v>
      </c>
      <c r="B24">
        <v>120.9</v>
      </c>
      <c r="C24">
        <v>7.3989000000000003</v>
      </c>
      <c r="D24" s="1">
        <v>2.332E-7</v>
      </c>
      <c r="E24">
        <v>85</v>
      </c>
      <c r="G24">
        <v>17</v>
      </c>
      <c r="H24">
        <v>8</v>
      </c>
      <c r="I24">
        <v>32</v>
      </c>
      <c r="J24">
        <v>8</v>
      </c>
      <c r="K24">
        <v>1</v>
      </c>
      <c r="L24">
        <v>13</v>
      </c>
      <c r="M24">
        <v>7.3989000000000003</v>
      </c>
      <c r="N24">
        <f t="shared" si="6"/>
        <v>107</v>
      </c>
      <c r="O24">
        <f t="shared" si="7"/>
        <v>34.5</v>
      </c>
      <c r="P24">
        <f t="shared" si="8"/>
        <v>180.5</v>
      </c>
      <c r="Q24">
        <f t="shared" si="9"/>
        <v>180.5</v>
      </c>
      <c r="R24">
        <f t="shared" si="30"/>
        <v>95.501149999999996</v>
      </c>
      <c r="S24">
        <f t="shared" si="11"/>
        <v>47.5</v>
      </c>
      <c r="T24">
        <f t="shared" si="12"/>
        <v>28</v>
      </c>
      <c r="U24">
        <f t="shared" si="13"/>
        <v>118.5</v>
      </c>
      <c r="V24">
        <f t="shared" si="14"/>
        <v>118.5</v>
      </c>
      <c r="W24">
        <f t="shared" si="15"/>
        <v>38.1676</v>
      </c>
      <c r="X24">
        <f t="shared" si="16"/>
        <v>10.8</v>
      </c>
      <c r="Y24">
        <f t="shared" si="17"/>
        <v>3.7</v>
      </c>
      <c r="Z24">
        <f t="shared" si="18"/>
        <v>18.100000000000001</v>
      </c>
      <c r="AA24">
        <f>Z24</f>
        <v>18.100000000000001</v>
      </c>
      <c r="AB24">
        <f t="shared" si="5"/>
        <v>8.3845095265018337</v>
      </c>
      <c r="AC24">
        <f t="shared" si="20"/>
        <v>9.566790000000001</v>
      </c>
      <c r="AD24">
        <f t="shared" si="21"/>
        <v>3.768288736283353</v>
      </c>
      <c r="AE24">
        <f t="shared" si="22"/>
        <v>1.0644748367152697</v>
      </c>
      <c r="AF24">
        <f t="shared" si="23"/>
        <v>4.8327635729986227</v>
      </c>
      <c r="AG24">
        <f t="shared" si="24"/>
        <v>14.399553572998624</v>
      </c>
      <c r="AH24">
        <f t="shared" si="25"/>
        <v>4.7340264270013783</v>
      </c>
      <c r="AI24">
        <f t="shared" si="26"/>
        <v>4.75</v>
      </c>
      <c r="AJ24">
        <f t="shared" si="27"/>
        <v>2.8</v>
      </c>
      <c r="AK24">
        <f t="shared" si="28"/>
        <v>11.85</v>
      </c>
      <c r="AL24">
        <f t="shared" si="29"/>
        <v>11.85</v>
      </c>
    </row>
    <row r="25" spans="1:38" x14ac:dyDescent="0.25">
      <c r="A25" t="s">
        <v>32</v>
      </c>
      <c r="B25">
        <v>120.9</v>
      </c>
      <c r="C25">
        <v>7.4208999999999996</v>
      </c>
      <c r="D25" s="1">
        <v>2.3120000000000001E-7</v>
      </c>
      <c r="E25">
        <v>85</v>
      </c>
      <c r="G25">
        <v>10.5</v>
      </c>
      <c r="H25">
        <v>10</v>
      </c>
      <c r="I25">
        <v>26.5</v>
      </c>
      <c r="J25">
        <v>4</v>
      </c>
      <c r="K25">
        <v>5</v>
      </c>
      <c r="L25">
        <v>16</v>
      </c>
      <c r="M25">
        <v>7.4208999999999996</v>
      </c>
      <c r="N25">
        <f t="shared" si="6"/>
        <v>101.5</v>
      </c>
      <c r="O25">
        <f t="shared" si="7"/>
        <v>71.5</v>
      </c>
      <c r="P25">
        <f t="shared" si="8"/>
        <v>214.5</v>
      </c>
      <c r="Q25">
        <f t="shared" si="9"/>
        <v>214.5</v>
      </c>
      <c r="R25">
        <f t="shared" si="30"/>
        <v>77.669049999999999</v>
      </c>
      <c r="S25">
        <f t="shared" si="11"/>
        <v>40.5</v>
      </c>
      <c r="T25">
        <f t="shared" si="12"/>
        <v>44</v>
      </c>
      <c r="U25">
        <f t="shared" si="13"/>
        <v>129</v>
      </c>
      <c r="V25">
        <f t="shared" si="14"/>
        <v>129</v>
      </c>
      <c r="W25">
        <f t="shared" si="15"/>
        <v>25.834800000000001</v>
      </c>
      <c r="X25">
        <f t="shared" si="16"/>
        <v>9.9</v>
      </c>
      <c r="Y25">
        <f t="shared" si="17"/>
        <v>6.2</v>
      </c>
      <c r="Z25">
        <f t="shared" si="18"/>
        <v>19.7</v>
      </c>
      <c r="AA25">
        <f t="shared" ref="AA25:AA54" si="31">Z25</f>
        <v>19.7</v>
      </c>
      <c r="AB25">
        <f t="shared" si="5"/>
        <v>7.1815736437079014</v>
      </c>
      <c r="AC25">
        <f t="shared" si="20"/>
        <v>7.8335400000000002</v>
      </c>
      <c r="AD25">
        <f t="shared" si="21"/>
        <v>2.8809720581775862</v>
      </c>
      <c r="AE25">
        <f t="shared" si="22"/>
        <v>1.1154351473752295</v>
      </c>
      <c r="AF25">
        <f t="shared" si="23"/>
        <v>3.9964072055528157</v>
      </c>
      <c r="AG25">
        <f t="shared" si="24"/>
        <v>11.829947205552816</v>
      </c>
      <c r="AH25">
        <f t="shared" si="25"/>
        <v>3.8371327944471845</v>
      </c>
      <c r="AI25">
        <f t="shared" si="26"/>
        <v>4.05</v>
      </c>
      <c r="AJ25">
        <f t="shared" si="27"/>
        <v>4.4000000000000004</v>
      </c>
      <c r="AK25">
        <f t="shared" si="28"/>
        <v>12.9</v>
      </c>
      <c r="AL25">
        <f t="shared" si="29"/>
        <v>12.9</v>
      </c>
    </row>
    <row r="26" spans="1:38" x14ac:dyDescent="0.25">
      <c r="A26" t="s">
        <v>33</v>
      </c>
      <c r="B26">
        <v>120.9</v>
      </c>
      <c r="C26">
        <v>7.4394999999999998</v>
      </c>
      <c r="D26" s="1">
        <v>2.287E-7</v>
      </c>
      <c r="E26">
        <v>85</v>
      </c>
      <c r="G26">
        <v>13</v>
      </c>
      <c r="H26">
        <v>14</v>
      </c>
      <c r="I26">
        <v>37</v>
      </c>
      <c r="J26">
        <v>6</v>
      </c>
      <c r="K26">
        <v>5</v>
      </c>
      <c r="L26">
        <v>22.5</v>
      </c>
      <c r="M26">
        <v>7.4394999999999998</v>
      </c>
      <c r="N26">
        <f t="shared" si="6"/>
        <v>89</v>
      </c>
      <c r="O26">
        <f t="shared" si="7"/>
        <v>117</v>
      </c>
      <c r="P26">
        <f t="shared" si="8"/>
        <v>258</v>
      </c>
      <c r="Q26">
        <f t="shared" si="9"/>
        <v>258</v>
      </c>
      <c r="R26">
        <f t="shared" si="30"/>
        <v>50.003900000000002</v>
      </c>
      <c r="S26">
        <f t="shared" si="11"/>
        <v>47</v>
      </c>
      <c r="T26">
        <f t="shared" si="12"/>
        <v>64.5</v>
      </c>
      <c r="U26">
        <f t="shared" si="13"/>
        <v>169</v>
      </c>
      <c r="V26">
        <f t="shared" si="14"/>
        <v>169</v>
      </c>
      <c r="W26">
        <f t="shared" si="15"/>
        <v>25.50215</v>
      </c>
      <c r="X26">
        <f t="shared" si="16"/>
        <v>7.8</v>
      </c>
      <c r="Y26">
        <f t="shared" si="17"/>
        <v>11.2</v>
      </c>
      <c r="Z26">
        <f t="shared" si="18"/>
        <v>23.6</v>
      </c>
      <c r="AA26">
        <f t="shared" si="31"/>
        <v>23.6</v>
      </c>
      <c r="AB26">
        <f t="shared" si="5"/>
        <v>7.6108475217941365</v>
      </c>
      <c r="AC26">
        <f t="shared" si="20"/>
        <v>4.0670400000000004</v>
      </c>
      <c r="AD26">
        <f t="shared" si="21"/>
        <v>3.7013511046643499</v>
      </c>
      <c r="AE26">
        <f t="shared" si="22"/>
        <v>1.3620515640018913</v>
      </c>
      <c r="AF26">
        <f t="shared" si="23"/>
        <v>5.0634026686662414</v>
      </c>
      <c r="AG26">
        <f t="shared" si="24"/>
        <v>9.130442668666241</v>
      </c>
      <c r="AH26">
        <f t="shared" si="25"/>
        <v>-0.99636266866624101</v>
      </c>
      <c r="AI26">
        <f t="shared" si="26"/>
        <v>4.7</v>
      </c>
      <c r="AJ26">
        <f t="shared" si="27"/>
        <v>6.45</v>
      </c>
      <c r="AK26">
        <f t="shared" si="28"/>
        <v>16.899999999999999</v>
      </c>
      <c r="AL26">
        <f t="shared" si="29"/>
        <v>16.899999999999999</v>
      </c>
    </row>
    <row r="27" spans="1:38" x14ac:dyDescent="0.25">
      <c r="A27" t="s">
        <v>34</v>
      </c>
      <c r="B27">
        <v>120.9</v>
      </c>
      <c r="C27">
        <v>7.4596999999999998</v>
      </c>
      <c r="D27" s="1">
        <v>2.2849999999999999E-7</v>
      </c>
      <c r="E27">
        <v>85</v>
      </c>
      <c r="G27">
        <v>8</v>
      </c>
      <c r="H27">
        <v>16</v>
      </c>
      <c r="I27">
        <v>32</v>
      </c>
      <c r="J27">
        <v>5</v>
      </c>
      <c r="K27">
        <v>3</v>
      </c>
      <c r="L27">
        <v>17.5</v>
      </c>
      <c r="M27">
        <v>7.4596999999999998</v>
      </c>
      <c r="N27">
        <f t="shared" si="6"/>
        <v>70</v>
      </c>
      <c r="O27">
        <f t="shared" si="7"/>
        <v>136.5</v>
      </c>
      <c r="P27">
        <f t="shared" si="8"/>
        <v>268.5</v>
      </c>
      <c r="Q27">
        <f t="shared" si="9"/>
        <v>268.5</v>
      </c>
      <c r="R27">
        <f t="shared" si="30"/>
        <v>24.504550000000002</v>
      </c>
      <c r="S27">
        <f t="shared" si="11"/>
        <v>50</v>
      </c>
      <c r="T27">
        <f t="shared" si="12"/>
        <v>56</v>
      </c>
      <c r="U27">
        <f t="shared" si="13"/>
        <v>167.5</v>
      </c>
      <c r="V27">
        <f t="shared" si="14"/>
        <v>167.5</v>
      </c>
      <c r="W27">
        <f t="shared" si="15"/>
        <v>31.3352</v>
      </c>
      <c r="X27">
        <f t="shared" si="16"/>
        <v>6.6</v>
      </c>
      <c r="Y27">
        <f t="shared" si="17"/>
        <v>11</v>
      </c>
      <c r="Z27">
        <f t="shared" si="18"/>
        <v>23.9</v>
      </c>
      <c r="AA27">
        <f t="shared" si="31"/>
        <v>23.9</v>
      </c>
      <c r="AB27">
        <f t="shared" si="5"/>
        <v>10.064790112068902</v>
      </c>
      <c r="AC27">
        <f t="shared" si="20"/>
        <v>2.9337</v>
      </c>
      <c r="AD27">
        <f t="shared" si="21"/>
        <v>2.0736441353327715</v>
      </c>
      <c r="AE27">
        <f t="shared" si="22"/>
        <v>1.8557358621312461</v>
      </c>
      <c r="AF27">
        <f t="shared" si="23"/>
        <v>3.9293799974640176</v>
      </c>
      <c r="AG27">
        <f t="shared" si="24"/>
        <v>6.863079997464018</v>
      </c>
      <c r="AH27">
        <f t="shared" si="25"/>
        <v>-0.99567999746401759</v>
      </c>
      <c r="AI27">
        <f t="shared" si="26"/>
        <v>5</v>
      </c>
      <c r="AJ27">
        <f t="shared" si="27"/>
        <v>5.6</v>
      </c>
      <c r="AK27">
        <f t="shared" si="28"/>
        <v>16.75</v>
      </c>
      <c r="AL27">
        <f t="shared" si="29"/>
        <v>16.75</v>
      </c>
    </row>
    <row r="28" spans="1:38" x14ac:dyDescent="0.25">
      <c r="A28" t="s">
        <v>35</v>
      </c>
      <c r="B28">
        <v>120.9</v>
      </c>
      <c r="C28">
        <v>7.4790999999999999</v>
      </c>
      <c r="D28" s="1">
        <v>2.244E-7</v>
      </c>
      <c r="E28">
        <v>85</v>
      </c>
      <c r="G28">
        <v>7</v>
      </c>
      <c r="H28">
        <v>13</v>
      </c>
      <c r="I28">
        <v>35</v>
      </c>
      <c r="J28">
        <v>6</v>
      </c>
      <c r="K28">
        <v>10</v>
      </c>
      <c r="L28">
        <v>21.5</v>
      </c>
      <c r="M28">
        <v>7.4790999999999999</v>
      </c>
      <c r="N28">
        <f t="shared" si="6"/>
        <v>66</v>
      </c>
      <c r="O28">
        <f t="shared" si="7"/>
        <v>129</v>
      </c>
      <c r="P28">
        <f t="shared" si="8"/>
        <v>306</v>
      </c>
      <c r="Q28">
        <f t="shared" si="9"/>
        <v>306</v>
      </c>
      <c r="R28">
        <f t="shared" si="30"/>
        <v>23.004300000000001</v>
      </c>
      <c r="S28">
        <f t="shared" si="11"/>
        <v>54</v>
      </c>
      <c r="T28">
        <f t="shared" si="12"/>
        <v>57</v>
      </c>
      <c r="U28">
        <f t="shared" si="13"/>
        <v>196.5</v>
      </c>
      <c r="V28">
        <f t="shared" si="14"/>
        <v>196.5</v>
      </c>
      <c r="W28">
        <f t="shared" si="15"/>
        <v>35.001899999999999</v>
      </c>
      <c r="X28">
        <f t="shared" si="16"/>
        <v>5.6</v>
      </c>
      <c r="Y28">
        <f t="shared" si="17"/>
        <v>12.4</v>
      </c>
      <c r="Z28">
        <f t="shared" si="18"/>
        <v>28.4</v>
      </c>
      <c r="AA28">
        <f t="shared" si="31"/>
        <v>28.4</v>
      </c>
      <c r="AB28">
        <f t="shared" si="5"/>
        <v>4.5469770177558582</v>
      </c>
      <c r="AC28">
        <f t="shared" si="20"/>
        <v>1.4670799999999993</v>
      </c>
      <c r="AD28">
        <f t="shared" si="21"/>
        <v>1.5165750888103091</v>
      </c>
      <c r="AE28">
        <f t="shared" si="22"/>
        <v>0.29811258276027192</v>
      </c>
      <c r="AF28">
        <f t="shared" si="23"/>
        <v>1.8146876715705811</v>
      </c>
      <c r="AG28">
        <f t="shared" si="24"/>
        <v>3.2817676715705804</v>
      </c>
      <c r="AH28">
        <f t="shared" si="25"/>
        <v>-0.34760767157058181</v>
      </c>
      <c r="AI28">
        <f t="shared" si="26"/>
        <v>5.4</v>
      </c>
      <c r="AJ28">
        <f t="shared" si="27"/>
        <v>5.7</v>
      </c>
      <c r="AK28">
        <f t="shared" si="28"/>
        <v>19.649999999999999</v>
      </c>
      <c r="AL28">
        <f t="shared" si="29"/>
        <v>19.649999999999999</v>
      </c>
    </row>
    <row r="29" spans="1:38" x14ac:dyDescent="0.25">
      <c r="A29" t="s">
        <v>36</v>
      </c>
      <c r="B29">
        <v>120</v>
      </c>
      <c r="C29">
        <v>7.5002000000000004</v>
      </c>
      <c r="D29" s="1">
        <v>2.1610000000000001E-7</v>
      </c>
      <c r="E29">
        <v>85</v>
      </c>
      <c r="G29">
        <v>11</v>
      </c>
      <c r="H29">
        <v>17</v>
      </c>
      <c r="I29">
        <v>42.5</v>
      </c>
      <c r="J29">
        <v>4</v>
      </c>
      <c r="K29">
        <v>4</v>
      </c>
      <c r="L29">
        <v>16.5</v>
      </c>
      <c r="M29">
        <v>7.5002000000000004</v>
      </c>
      <c r="N29">
        <f t="shared" si="6"/>
        <v>82</v>
      </c>
      <c r="O29">
        <f t="shared" si="7"/>
        <v>133</v>
      </c>
      <c r="P29">
        <f t="shared" si="8"/>
        <v>327</v>
      </c>
      <c r="Q29">
        <f t="shared" si="9"/>
        <v>327</v>
      </c>
      <c r="R29">
        <f t="shared" si="30"/>
        <v>37.671100000000003</v>
      </c>
      <c r="S29">
        <f t="shared" si="11"/>
        <v>73</v>
      </c>
      <c r="T29">
        <f t="shared" si="12"/>
        <v>68</v>
      </c>
      <c r="U29">
        <f t="shared" si="13"/>
        <v>231</v>
      </c>
      <c r="V29">
        <f t="shared" si="14"/>
        <v>231</v>
      </c>
      <c r="W29">
        <f t="shared" si="15"/>
        <v>50.335599999999999</v>
      </c>
      <c r="X29">
        <f t="shared" si="16"/>
        <v>8.1999999999999993</v>
      </c>
      <c r="Y29">
        <f t="shared" si="17"/>
        <v>12.8</v>
      </c>
      <c r="Z29">
        <f t="shared" si="18"/>
        <v>33.200000000000003</v>
      </c>
      <c r="AA29">
        <f t="shared" si="31"/>
        <v>33.200000000000003</v>
      </c>
      <c r="AB29">
        <f t="shared" si="5"/>
        <v>10.562906796900181</v>
      </c>
      <c r="AC29">
        <f t="shared" si="20"/>
        <v>3.9337599999999995</v>
      </c>
      <c r="AD29">
        <f t="shared" si="21"/>
        <v>2.6832815729997481</v>
      </c>
      <c r="AE29">
        <f t="shared" si="22"/>
        <v>1.1641668514435541</v>
      </c>
      <c r="AF29">
        <f t="shared" si="23"/>
        <v>3.8474484244433023</v>
      </c>
      <c r="AG29">
        <f t="shared" si="24"/>
        <v>7.7812084244433013</v>
      </c>
      <c r="AH29">
        <f t="shared" si="25"/>
        <v>8.6311575556697218E-2</v>
      </c>
      <c r="AI29">
        <f t="shared" si="26"/>
        <v>7.3</v>
      </c>
      <c r="AJ29">
        <f t="shared" si="27"/>
        <v>6.8</v>
      </c>
      <c r="AK29">
        <f t="shared" si="28"/>
        <v>23.1</v>
      </c>
      <c r="AL29">
        <f t="shared" si="29"/>
        <v>23.1</v>
      </c>
    </row>
    <row r="30" spans="1:38" x14ac:dyDescent="0.25">
      <c r="A30" t="s">
        <v>37</v>
      </c>
      <c r="B30">
        <v>120.9</v>
      </c>
      <c r="C30">
        <v>7.5209999999999999</v>
      </c>
      <c r="D30" s="1">
        <v>2.153E-7</v>
      </c>
      <c r="E30">
        <v>85</v>
      </c>
      <c r="G30">
        <v>6</v>
      </c>
      <c r="H30">
        <v>16</v>
      </c>
      <c r="I30">
        <v>38</v>
      </c>
      <c r="J30">
        <v>5</v>
      </c>
      <c r="K30">
        <v>10</v>
      </c>
      <c r="L30">
        <v>21.5</v>
      </c>
      <c r="M30">
        <v>7.5209999999999999</v>
      </c>
      <c r="N30">
        <f t="shared" si="6"/>
        <v>78</v>
      </c>
      <c r="O30">
        <f t="shared" si="7"/>
        <v>111</v>
      </c>
      <c r="P30">
        <f t="shared" si="8"/>
        <v>350.5</v>
      </c>
      <c r="Q30">
        <f t="shared" si="9"/>
        <v>350.5</v>
      </c>
      <c r="R30">
        <f t="shared" si="30"/>
        <v>41.003700000000002</v>
      </c>
      <c r="S30">
        <f t="shared" si="11"/>
        <v>137</v>
      </c>
      <c r="T30">
        <f t="shared" si="12"/>
        <v>98.5</v>
      </c>
      <c r="U30">
        <f t="shared" si="13"/>
        <v>346.5</v>
      </c>
      <c r="V30">
        <f t="shared" si="14"/>
        <v>346.5</v>
      </c>
      <c r="W30">
        <f t="shared" si="15"/>
        <v>104.16995</v>
      </c>
      <c r="X30">
        <f t="shared" si="16"/>
        <v>7.2</v>
      </c>
      <c r="Y30">
        <f t="shared" si="17"/>
        <v>11.8</v>
      </c>
      <c r="Z30">
        <f t="shared" si="18"/>
        <v>33.299999999999997</v>
      </c>
      <c r="AA30">
        <f t="shared" si="31"/>
        <v>33.299999999999997</v>
      </c>
      <c r="AB30">
        <f t="shared" si="5"/>
        <v>4.52216762183801</v>
      </c>
      <c r="AC30">
        <f t="shared" si="20"/>
        <v>3.2670600000000003</v>
      </c>
      <c r="AD30">
        <f t="shared" si="21"/>
        <v>3.0331501776206209</v>
      </c>
      <c r="AE30">
        <f t="shared" si="22"/>
        <v>0.8627256591756145</v>
      </c>
      <c r="AF30">
        <f t="shared" si="23"/>
        <v>3.8958758367962352</v>
      </c>
      <c r="AG30">
        <f t="shared" si="24"/>
        <v>7.162935836796235</v>
      </c>
      <c r="AH30">
        <f t="shared" si="25"/>
        <v>-0.62881583679623487</v>
      </c>
      <c r="AI30">
        <f t="shared" si="26"/>
        <v>13.7</v>
      </c>
      <c r="AJ30">
        <f t="shared" si="27"/>
        <v>9.85</v>
      </c>
      <c r="AK30">
        <f t="shared" si="28"/>
        <v>34.65</v>
      </c>
      <c r="AL30">
        <f t="shared" si="29"/>
        <v>34.65</v>
      </c>
    </row>
    <row r="31" spans="1:38" x14ac:dyDescent="0.25">
      <c r="A31" t="s">
        <v>38</v>
      </c>
      <c r="B31">
        <v>120.9</v>
      </c>
      <c r="C31">
        <v>7.5396999999999998</v>
      </c>
      <c r="D31" s="1">
        <v>2.1080000000000001E-7</v>
      </c>
      <c r="E31">
        <v>85</v>
      </c>
      <c r="G31">
        <v>8</v>
      </c>
      <c r="H31">
        <v>11</v>
      </c>
      <c r="I31">
        <v>35</v>
      </c>
      <c r="J31">
        <v>17</v>
      </c>
      <c r="K31">
        <v>7</v>
      </c>
      <c r="L31">
        <v>41.5</v>
      </c>
      <c r="M31">
        <v>7.5396999999999998</v>
      </c>
      <c r="N31">
        <f t="shared" si="6"/>
        <v>89</v>
      </c>
      <c r="O31">
        <f t="shared" si="7"/>
        <v>109</v>
      </c>
      <c r="P31">
        <f t="shared" si="8"/>
        <v>375</v>
      </c>
      <c r="Q31">
        <f t="shared" si="9"/>
        <v>375</v>
      </c>
      <c r="R31">
        <f t="shared" si="30"/>
        <v>52.670300000000005</v>
      </c>
      <c r="S31">
        <f t="shared" si="11"/>
        <v>226</v>
      </c>
      <c r="T31">
        <f t="shared" si="12"/>
        <v>116</v>
      </c>
      <c r="U31">
        <f t="shared" si="13"/>
        <v>460</v>
      </c>
      <c r="V31">
        <f t="shared" si="14"/>
        <v>460</v>
      </c>
      <c r="W31">
        <f t="shared" si="15"/>
        <v>187.3372</v>
      </c>
      <c r="X31">
        <f t="shared" si="16"/>
        <v>9.6</v>
      </c>
      <c r="Y31">
        <f t="shared" si="17"/>
        <v>10.4</v>
      </c>
      <c r="Z31">
        <f t="shared" si="18"/>
        <v>35.5</v>
      </c>
      <c r="AA31">
        <f t="shared" si="31"/>
        <v>35.5</v>
      </c>
      <c r="AB31">
        <f t="shared" si="5"/>
        <v>2.3452078799117149</v>
      </c>
      <c r="AC31">
        <f t="shared" si="20"/>
        <v>6.13368</v>
      </c>
      <c r="AD31">
        <f t="shared" si="21"/>
        <v>3.2863353450309964</v>
      </c>
      <c r="AE31">
        <f t="shared" si="22"/>
        <v>0.50547447710047755</v>
      </c>
      <c r="AF31">
        <f t="shared" si="23"/>
        <v>3.7918098221314738</v>
      </c>
      <c r="AG31">
        <f t="shared" si="24"/>
        <v>9.9254898221314747</v>
      </c>
      <c r="AH31">
        <f t="shared" si="25"/>
        <v>2.3418701778685262</v>
      </c>
      <c r="AI31">
        <f t="shared" si="26"/>
        <v>22.6</v>
      </c>
      <c r="AJ31">
        <f t="shared" si="27"/>
        <v>11.6</v>
      </c>
      <c r="AK31">
        <f t="shared" si="28"/>
        <v>46</v>
      </c>
      <c r="AL31">
        <f t="shared" si="29"/>
        <v>46</v>
      </c>
    </row>
    <row r="32" spans="1:38" x14ac:dyDescent="0.25">
      <c r="A32" t="s">
        <v>39</v>
      </c>
      <c r="B32">
        <v>120.9</v>
      </c>
      <c r="C32">
        <v>7.5576999999999996</v>
      </c>
      <c r="D32" s="1">
        <v>2.064E-7</v>
      </c>
      <c r="E32">
        <v>85</v>
      </c>
      <c r="G32">
        <v>9</v>
      </c>
      <c r="H32">
        <v>17</v>
      </c>
      <c r="I32">
        <v>49</v>
      </c>
      <c r="J32">
        <v>20</v>
      </c>
      <c r="K32">
        <v>10</v>
      </c>
      <c r="L32">
        <v>40.5</v>
      </c>
      <c r="M32">
        <v>7.5576999999999996</v>
      </c>
      <c r="N32">
        <f t="shared" si="6"/>
        <v>82</v>
      </c>
      <c r="O32">
        <f t="shared" si="7"/>
        <v>113</v>
      </c>
      <c r="P32">
        <f t="shared" si="8"/>
        <v>372.5</v>
      </c>
      <c r="Q32">
        <f t="shared" si="9"/>
        <v>372.5</v>
      </c>
      <c r="R32">
        <f t="shared" si="30"/>
        <v>44.3371</v>
      </c>
      <c r="S32">
        <f t="shared" si="11"/>
        <v>304</v>
      </c>
      <c r="T32">
        <f t="shared" si="12"/>
        <v>171.5</v>
      </c>
      <c r="U32">
        <f t="shared" si="13"/>
        <v>599.5</v>
      </c>
      <c r="V32">
        <f t="shared" si="14"/>
        <v>599.5</v>
      </c>
      <c r="W32">
        <f t="shared" si="15"/>
        <v>246.83904999999999</v>
      </c>
      <c r="X32">
        <f t="shared" si="16"/>
        <v>8.4</v>
      </c>
      <c r="Y32">
        <f t="shared" si="17"/>
        <v>8</v>
      </c>
      <c r="Z32">
        <f t="shared" si="18"/>
        <v>32</v>
      </c>
      <c r="AA32">
        <f t="shared" si="31"/>
        <v>32</v>
      </c>
      <c r="AB32">
        <f t="shared" si="5"/>
        <v>10.776131031126154</v>
      </c>
      <c r="AC32">
        <f t="shared" si="20"/>
        <v>5.7336000000000009</v>
      </c>
      <c r="AD32">
        <f t="shared" si="21"/>
        <v>1.949358868961792</v>
      </c>
      <c r="AE32">
        <f t="shared" si="22"/>
        <v>1.7318776024881204</v>
      </c>
      <c r="AF32">
        <f t="shared" si="23"/>
        <v>3.6812364714499122</v>
      </c>
      <c r="AG32">
        <f t="shared" si="24"/>
        <v>9.4148364714499131</v>
      </c>
      <c r="AH32">
        <f t="shared" si="25"/>
        <v>2.0523635285500887</v>
      </c>
      <c r="AI32">
        <f t="shared" si="26"/>
        <v>30.4</v>
      </c>
      <c r="AJ32">
        <f t="shared" si="27"/>
        <v>17.149999999999999</v>
      </c>
      <c r="AK32">
        <f t="shared" si="28"/>
        <v>59.95</v>
      </c>
      <c r="AL32">
        <f t="shared" si="29"/>
        <v>59.95</v>
      </c>
    </row>
    <row r="33" spans="1:38" x14ac:dyDescent="0.25">
      <c r="A33" t="s">
        <v>40</v>
      </c>
      <c r="B33">
        <v>120.9</v>
      </c>
      <c r="C33">
        <v>7.5818000000000003</v>
      </c>
      <c r="D33" s="1">
        <v>2.023E-7</v>
      </c>
      <c r="E33">
        <v>85</v>
      </c>
      <c r="G33">
        <v>12</v>
      </c>
      <c r="H33">
        <v>16</v>
      </c>
      <c r="I33">
        <v>48.5</v>
      </c>
      <c r="J33">
        <v>16</v>
      </c>
      <c r="K33">
        <v>9</v>
      </c>
      <c r="L33">
        <v>41</v>
      </c>
      <c r="M33">
        <v>7.5818000000000003</v>
      </c>
      <c r="N33">
        <f t="shared" si="6"/>
        <v>122.5</v>
      </c>
      <c r="O33">
        <f t="shared" si="7"/>
        <v>146</v>
      </c>
      <c r="P33">
        <f t="shared" si="8"/>
        <v>470.5</v>
      </c>
      <c r="Q33">
        <f t="shared" si="9"/>
        <v>470.5</v>
      </c>
      <c r="R33">
        <f t="shared" si="30"/>
        <v>73.838200000000001</v>
      </c>
      <c r="S33">
        <f t="shared" si="11"/>
        <v>427.5</v>
      </c>
      <c r="T33">
        <f t="shared" si="12"/>
        <v>272</v>
      </c>
      <c r="U33">
        <f t="shared" si="13"/>
        <v>856.5</v>
      </c>
      <c r="V33">
        <f t="shared" si="14"/>
        <v>856.5</v>
      </c>
      <c r="W33">
        <f t="shared" si="15"/>
        <v>336.8424</v>
      </c>
      <c r="X33">
        <f t="shared" si="16"/>
        <v>10.8</v>
      </c>
      <c r="Y33">
        <f t="shared" si="17"/>
        <v>12.8</v>
      </c>
      <c r="Z33">
        <f t="shared" si="18"/>
        <v>44.8</v>
      </c>
      <c r="AA33">
        <f t="shared" si="31"/>
        <v>44.8</v>
      </c>
      <c r="AB33">
        <f t="shared" si="5"/>
        <v>9.5825361987315141</v>
      </c>
      <c r="AC33">
        <f t="shared" si="20"/>
        <v>6.5337600000000009</v>
      </c>
      <c r="AD33">
        <f t="shared" si="21"/>
        <v>5.7183913821983179</v>
      </c>
      <c r="AE33">
        <f t="shared" si="22"/>
        <v>0.72257718134466342</v>
      </c>
      <c r="AF33">
        <f t="shared" si="23"/>
        <v>6.440968563542981</v>
      </c>
      <c r="AG33">
        <f t="shared" si="24"/>
        <v>12.974728563542982</v>
      </c>
      <c r="AH33">
        <f t="shared" si="25"/>
        <v>9.2791436457019927E-2</v>
      </c>
      <c r="AI33">
        <f t="shared" si="26"/>
        <v>42.75</v>
      </c>
      <c r="AJ33">
        <f t="shared" si="27"/>
        <v>27.2</v>
      </c>
      <c r="AK33">
        <f t="shared" si="28"/>
        <v>85.65</v>
      </c>
      <c r="AL33">
        <f t="shared" si="29"/>
        <v>85.65</v>
      </c>
    </row>
    <row r="34" spans="1:38" x14ac:dyDescent="0.25">
      <c r="A34" t="s">
        <v>41</v>
      </c>
      <c r="B34">
        <v>120.9</v>
      </c>
      <c r="C34">
        <v>7.5987999999999998</v>
      </c>
      <c r="D34" s="1">
        <v>2.0020000000000001E-7</v>
      </c>
      <c r="E34">
        <v>85</v>
      </c>
      <c r="G34">
        <v>15</v>
      </c>
      <c r="H34">
        <v>13</v>
      </c>
      <c r="I34">
        <v>65</v>
      </c>
      <c r="J34">
        <v>14</v>
      </c>
      <c r="K34">
        <v>14</v>
      </c>
      <c r="L34">
        <v>52.5</v>
      </c>
      <c r="M34">
        <v>7.5987999999999998</v>
      </c>
      <c r="N34">
        <f t="shared" si="6"/>
        <v>128</v>
      </c>
      <c r="O34">
        <f t="shared" si="7"/>
        <v>147.5</v>
      </c>
      <c r="P34">
        <f t="shared" si="8"/>
        <v>487</v>
      </c>
      <c r="Q34">
        <f t="shared" si="9"/>
        <v>487</v>
      </c>
      <c r="R34">
        <f t="shared" si="30"/>
        <v>78.838250000000002</v>
      </c>
      <c r="S34">
        <f t="shared" si="11"/>
        <v>545</v>
      </c>
      <c r="T34">
        <f t="shared" si="12"/>
        <v>370.5</v>
      </c>
      <c r="U34">
        <f t="shared" si="13"/>
        <v>1109</v>
      </c>
      <c r="V34">
        <f t="shared" si="14"/>
        <v>1109</v>
      </c>
      <c r="W34">
        <f t="shared" si="15"/>
        <v>421.51235000000003</v>
      </c>
      <c r="X34">
        <f t="shared" si="16"/>
        <v>10.6</v>
      </c>
      <c r="Y34">
        <f t="shared" si="17"/>
        <v>11.8</v>
      </c>
      <c r="Z34">
        <f t="shared" si="18"/>
        <v>40.4</v>
      </c>
      <c r="AA34">
        <f t="shared" si="31"/>
        <v>40.4</v>
      </c>
      <c r="AB34">
        <f t="shared" si="5"/>
        <v>16.06782499282339</v>
      </c>
      <c r="AC34">
        <f t="shared" si="20"/>
        <v>6.6670599999999993</v>
      </c>
      <c r="AD34">
        <f t="shared" si="21"/>
        <v>2.6076809620810617</v>
      </c>
      <c r="AE34">
        <f t="shared" si="22"/>
        <v>1.785567456860703</v>
      </c>
      <c r="AF34">
        <f t="shared" si="23"/>
        <v>4.3932484189417647</v>
      </c>
      <c r="AG34">
        <f t="shared" si="24"/>
        <v>11.060308418941764</v>
      </c>
      <c r="AH34">
        <f t="shared" si="25"/>
        <v>2.2738115810582347</v>
      </c>
      <c r="AI34">
        <f t="shared" si="26"/>
        <v>54.5</v>
      </c>
      <c r="AJ34">
        <f t="shared" si="27"/>
        <v>37.049999999999997</v>
      </c>
      <c r="AK34">
        <f t="shared" si="28"/>
        <v>110.9</v>
      </c>
      <c r="AL34">
        <f t="shared" si="29"/>
        <v>110.9</v>
      </c>
    </row>
    <row r="35" spans="1:38" x14ac:dyDescent="0.25">
      <c r="A35" t="s">
        <v>42</v>
      </c>
      <c r="B35">
        <v>120.9</v>
      </c>
      <c r="C35">
        <v>7.6203000000000003</v>
      </c>
      <c r="D35" s="1">
        <v>1.949E-7</v>
      </c>
      <c r="E35">
        <v>85</v>
      </c>
      <c r="G35">
        <v>7.5</v>
      </c>
      <c r="H35">
        <v>19</v>
      </c>
      <c r="I35">
        <v>66</v>
      </c>
      <c r="J35">
        <v>34.5</v>
      </c>
      <c r="K35">
        <v>25</v>
      </c>
      <c r="L35">
        <v>79</v>
      </c>
      <c r="M35">
        <v>7.6203000000000003</v>
      </c>
      <c r="N35">
        <f t="shared" si="6"/>
        <v>114</v>
      </c>
      <c r="O35">
        <f t="shared" si="7"/>
        <v>168</v>
      </c>
      <c r="P35">
        <f t="shared" si="8"/>
        <v>571.5</v>
      </c>
      <c r="Q35">
        <f t="shared" si="9"/>
        <v>571.5</v>
      </c>
      <c r="R35">
        <f t="shared" si="30"/>
        <v>58.005600000000001</v>
      </c>
      <c r="S35">
        <f t="shared" si="11"/>
        <v>711.5</v>
      </c>
      <c r="T35">
        <f t="shared" si="12"/>
        <v>519.5</v>
      </c>
      <c r="U35">
        <f t="shared" si="13"/>
        <v>1518</v>
      </c>
      <c r="V35">
        <f t="shared" si="14"/>
        <v>1518</v>
      </c>
      <c r="W35">
        <f t="shared" si="15"/>
        <v>538.35064999999997</v>
      </c>
      <c r="X35">
        <f t="shared" si="16"/>
        <v>9.9</v>
      </c>
      <c r="Y35">
        <f t="shared" si="17"/>
        <v>13.8</v>
      </c>
      <c r="Z35">
        <f t="shared" si="18"/>
        <v>49.5</v>
      </c>
      <c r="AA35">
        <f t="shared" si="31"/>
        <v>49.5</v>
      </c>
      <c r="AB35">
        <f t="shared" si="5"/>
        <v>11.090536506409418</v>
      </c>
      <c r="AC35">
        <f t="shared" si="20"/>
        <v>5.3004600000000002</v>
      </c>
      <c r="AD35">
        <f t="shared" si="21"/>
        <v>2.0124611797498102</v>
      </c>
      <c r="AE35">
        <f t="shared" si="22"/>
        <v>1.6438483048170831</v>
      </c>
      <c r="AF35">
        <f t="shared" si="23"/>
        <v>3.6563094845668935</v>
      </c>
      <c r="AG35">
        <f t="shared" si="24"/>
        <v>8.9567694845668946</v>
      </c>
      <c r="AH35">
        <f t="shared" si="25"/>
        <v>1.6441505154331066</v>
      </c>
      <c r="AI35">
        <f t="shared" si="26"/>
        <v>71.150000000000006</v>
      </c>
      <c r="AJ35">
        <f t="shared" si="27"/>
        <v>51.95</v>
      </c>
      <c r="AK35">
        <f t="shared" si="28"/>
        <v>151.80000000000001</v>
      </c>
      <c r="AL35">
        <f t="shared" si="29"/>
        <v>151.80000000000001</v>
      </c>
    </row>
    <row r="36" spans="1:38" x14ac:dyDescent="0.25">
      <c r="A36" t="s">
        <v>43</v>
      </c>
      <c r="B36">
        <v>120.9</v>
      </c>
      <c r="C36">
        <v>7.6387999999999998</v>
      </c>
      <c r="D36" s="1">
        <v>1.9280000000000001E-7</v>
      </c>
      <c r="E36">
        <v>85</v>
      </c>
      <c r="G36">
        <v>11</v>
      </c>
      <c r="H36">
        <v>25.5</v>
      </c>
      <c r="I36">
        <v>72</v>
      </c>
      <c r="J36">
        <v>39</v>
      </c>
      <c r="K36">
        <v>24.5</v>
      </c>
      <c r="L36">
        <v>95</v>
      </c>
      <c r="M36">
        <v>7.6387999999999998</v>
      </c>
      <c r="N36">
        <f t="shared" si="6"/>
        <v>113.5</v>
      </c>
      <c r="O36">
        <f t="shared" si="7"/>
        <v>186.5</v>
      </c>
      <c r="P36">
        <f t="shared" si="8"/>
        <v>608.5</v>
      </c>
      <c r="Q36">
        <f t="shared" si="9"/>
        <v>608.5</v>
      </c>
      <c r="R36">
        <f t="shared" si="30"/>
        <v>51.339550000000003</v>
      </c>
      <c r="S36">
        <f t="shared" si="11"/>
        <v>907</v>
      </c>
      <c r="T36">
        <f t="shared" si="12"/>
        <v>748.5</v>
      </c>
      <c r="U36">
        <f t="shared" si="13"/>
        <v>1999</v>
      </c>
      <c r="V36">
        <f t="shared" si="14"/>
        <v>1999</v>
      </c>
      <c r="W36">
        <f t="shared" si="15"/>
        <v>657.52494999999999</v>
      </c>
      <c r="X36">
        <f t="shared" si="16"/>
        <v>9.4</v>
      </c>
      <c r="Y36">
        <f t="shared" si="17"/>
        <v>17.5</v>
      </c>
      <c r="Z36">
        <f t="shared" si="18"/>
        <v>57.2</v>
      </c>
      <c r="AA36">
        <f t="shared" si="31"/>
        <v>57.2</v>
      </c>
      <c r="AB36">
        <f t="shared" si="5"/>
        <v>11.888019178988559</v>
      </c>
      <c r="AC36">
        <f t="shared" si="20"/>
        <v>3.5672500000000005</v>
      </c>
      <c r="AD36">
        <f t="shared" si="21"/>
        <v>3.0495901363953806</v>
      </c>
      <c r="AE36">
        <f t="shared" si="22"/>
        <v>1.8927801516552312</v>
      </c>
      <c r="AF36">
        <f t="shared" si="23"/>
        <v>4.9423702880506113</v>
      </c>
      <c r="AG36">
        <f t="shared" si="24"/>
        <v>8.5096202880506127</v>
      </c>
      <c r="AH36">
        <f t="shared" si="25"/>
        <v>-1.3751202880506108</v>
      </c>
      <c r="AI36">
        <f t="shared" si="26"/>
        <v>90.7</v>
      </c>
      <c r="AJ36">
        <f t="shared" si="27"/>
        <v>74.849999999999994</v>
      </c>
      <c r="AK36">
        <f t="shared" si="28"/>
        <v>199.9</v>
      </c>
      <c r="AL36">
        <f t="shared" si="29"/>
        <v>199.9</v>
      </c>
    </row>
    <row r="37" spans="1:38" x14ac:dyDescent="0.25">
      <c r="A37" t="s">
        <v>44</v>
      </c>
      <c r="B37">
        <v>120.9</v>
      </c>
      <c r="C37">
        <v>7.6584000000000003</v>
      </c>
      <c r="D37" s="1">
        <v>1.8839999999999999E-7</v>
      </c>
      <c r="E37">
        <v>85</v>
      </c>
      <c r="G37">
        <v>9</v>
      </c>
      <c r="H37">
        <v>33</v>
      </c>
      <c r="I37">
        <v>77.5</v>
      </c>
      <c r="J37">
        <v>27</v>
      </c>
      <c r="K37">
        <v>45</v>
      </c>
      <c r="L37">
        <v>109</v>
      </c>
      <c r="M37">
        <v>7.6584000000000003</v>
      </c>
      <c r="N37">
        <f t="shared" si="6"/>
        <v>117.5</v>
      </c>
      <c r="O37">
        <f t="shared" si="7"/>
        <v>204</v>
      </c>
      <c r="P37">
        <f t="shared" si="8"/>
        <v>656.5</v>
      </c>
      <c r="Q37">
        <f t="shared" si="9"/>
        <v>656.5</v>
      </c>
      <c r="R37">
        <f t="shared" si="30"/>
        <v>49.506799999999998</v>
      </c>
      <c r="S37">
        <f t="shared" si="11"/>
        <v>1016.5</v>
      </c>
      <c r="T37">
        <f t="shared" si="12"/>
        <v>916.5</v>
      </c>
      <c r="U37">
        <f t="shared" si="13"/>
        <v>2413</v>
      </c>
      <c r="V37">
        <f t="shared" si="14"/>
        <v>2413</v>
      </c>
      <c r="W37">
        <f t="shared" si="15"/>
        <v>711.03054999999995</v>
      </c>
      <c r="X37">
        <f t="shared" si="16"/>
        <v>8.6</v>
      </c>
      <c r="Y37">
        <f t="shared" si="17"/>
        <v>18.899999999999999</v>
      </c>
      <c r="Z37">
        <f t="shared" si="18"/>
        <v>56</v>
      </c>
      <c r="AA37">
        <f t="shared" si="31"/>
        <v>56</v>
      </c>
      <c r="AB37">
        <f t="shared" si="5"/>
        <v>15.38262006291516</v>
      </c>
      <c r="AC37">
        <f t="shared" si="20"/>
        <v>2.3006300000000008</v>
      </c>
      <c r="AD37">
        <f t="shared" si="21"/>
        <v>3.0290262461721915</v>
      </c>
      <c r="AE37">
        <f t="shared" si="22"/>
        <v>3.2280238354138593</v>
      </c>
      <c r="AF37">
        <f t="shared" si="23"/>
        <v>6.2570500815860512</v>
      </c>
      <c r="AG37">
        <f t="shared" si="24"/>
        <v>8.557680081586053</v>
      </c>
      <c r="AH37">
        <f t="shared" si="25"/>
        <v>-3.9564200815860504</v>
      </c>
      <c r="AI37">
        <f t="shared" si="26"/>
        <v>101.65</v>
      </c>
      <c r="AJ37">
        <f t="shared" si="27"/>
        <v>91.65</v>
      </c>
      <c r="AK37">
        <f t="shared" si="28"/>
        <v>241.3</v>
      </c>
      <c r="AL37">
        <f t="shared" si="29"/>
        <v>241.3</v>
      </c>
    </row>
    <row r="38" spans="1:38" x14ac:dyDescent="0.25">
      <c r="A38" t="s">
        <v>45</v>
      </c>
      <c r="B38">
        <v>120.9</v>
      </c>
      <c r="C38">
        <v>7.6803999999999997</v>
      </c>
      <c r="D38" s="1">
        <v>1.8470000000000001E-7</v>
      </c>
      <c r="E38">
        <v>85</v>
      </c>
      <c r="G38">
        <v>13</v>
      </c>
      <c r="H38">
        <v>14</v>
      </c>
      <c r="I38">
        <v>69.5</v>
      </c>
      <c r="J38">
        <v>43.5</v>
      </c>
      <c r="K38">
        <v>47</v>
      </c>
      <c r="L38">
        <v>123.5</v>
      </c>
      <c r="M38">
        <v>7.6803999999999997</v>
      </c>
      <c r="N38">
        <f t="shared" si="6"/>
        <v>129.5</v>
      </c>
      <c r="O38">
        <f t="shared" si="7"/>
        <v>202.5</v>
      </c>
      <c r="P38">
        <f t="shared" si="8"/>
        <v>723.5</v>
      </c>
      <c r="Q38">
        <f t="shared" si="9"/>
        <v>723.5</v>
      </c>
      <c r="R38">
        <f t="shared" si="30"/>
        <v>62.006749999999997</v>
      </c>
      <c r="S38">
        <f t="shared" si="11"/>
        <v>1225</v>
      </c>
      <c r="T38">
        <f t="shared" si="12"/>
        <v>1226</v>
      </c>
      <c r="U38">
        <f t="shared" si="13"/>
        <v>3080</v>
      </c>
      <c r="V38">
        <f t="shared" si="14"/>
        <v>3080</v>
      </c>
      <c r="W38">
        <f t="shared" si="15"/>
        <v>816.37419999999997</v>
      </c>
      <c r="X38">
        <f t="shared" si="16"/>
        <v>12.2</v>
      </c>
      <c r="Y38">
        <f t="shared" si="17"/>
        <v>17.8</v>
      </c>
      <c r="Z38">
        <f t="shared" si="18"/>
        <v>66.2</v>
      </c>
      <c r="AA38">
        <f t="shared" si="31"/>
        <v>66.2</v>
      </c>
      <c r="AB38">
        <f t="shared" si="5"/>
        <v>12.065446531314116</v>
      </c>
      <c r="AC38">
        <f t="shared" si="20"/>
        <v>6.2672599999999994</v>
      </c>
      <c r="AD38">
        <f t="shared" si="21"/>
        <v>6.760177512462227</v>
      </c>
      <c r="AE38">
        <f t="shared" si="22"/>
        <v>1.4413057423739066</v>
      </c>
      <c r="AF38">
        <f t="shared" si="23"/>
        <v>8.2014832548361341</v>
      </c>
      <c r="AG38">
        <f t="shared" si="24"/>
        <v>14.468743254836134</v>
      </c>
      <c r="AH38">
        <f t="shared" si="25"/>
        <v>-1.9342232548361347</v>
      </c>
      <c r="AI38">
        <f t="shared" si="26"/>
        <v>122.5</v>
      </c>
      <c r="AJ38">
        <f t="shared" si="27"/>
        <v>122.6</v>
      </c>
      <c r="AK38">
        <f t="shared" si="28"/>
        <v>308</v>
      </c>
      <c r="AL38">
        <f t="shared" si="29"/>
        <v>308</v>
      </c>
    </row>
    <row r="39" spans="1:38" x14ac:dyDescent="0.25">
      <c r="A39" t="s">
        <v>46</v>
      </c>
      <c r="B39">
        <v>120.9</v>
      </c>
      <c r="C39">
        <v>7.6996000000000002</v>
      </c>
      <c r="D39" s="1">
        <v>1.821E-7</v>
      </c>
      <c r="E39">
        <v>85</v>
      </c>
      <c r="G39">
        <v>11</v>
      </c>
      <c r="H39">
        <v>20</v>
      </c>
      <c r="I39">
        <v>73</v>
      </c>
      <c r="J39">
        <v>44</v>
      </c>
      <c r="K39">
        <v>42.5</v>
      </c>
      <c r="L39">
        <v>121.5</v>
      </c>
      <c r="M39">
        <v>7.6996000000000002</v>
      </c>
      <c r="N39">
        <f t="shared" si="6"/>
        <v>137</v>
      </c>
      <c r="O39">
        <f t="shared" si="7"/>
        <v>228</v>
      </c>
      <c r="P39">
        <f t="shared" si="8"/>
        <v>796</v>
      </c>
      <c r="Q39">
        <f t="shared" si="9"/>
        <v>796</v>
      </c>
      <c r="R39">
        <f t="shared" si="30"/>
        <v>61.007599999999996</v>
      </c>
      <c r="S39">
        <f t="shared" si="11"/>
        <v>1351.5</v>
      </c>
      <c r="T39">
        <f t="shared" si="12"/>
        <v>1366.5</v>
      </c>
      <c r="U39">
        <f t="shared" si="13"/>
        <v>3512.5</v>
      </c>
      <c r="V39">
        <f t="shared" si="14"/>
        <v>3512.5</v>
      </c>
      <c r="W39">
        <f t="shared" si="15"/>
        <v>896.04555000000005</v>
      </c>
      <c r="X39">
        <f t="shared" si="16"/>
        <v>10.9</v>
      </c>
      <c r="Y39">
        <f t="shared" si="17"/>
        <v>19</v>
      </c>
      <c r="Z39">
        <f t="shared" si="18"/>
        <v>69.8</v>
      </c>
      <c r="AA39">
        <f t="shared" si="31"/>
        <v>69.8</v>
      </c>
      <c r="AB39">
        <f t="shared" si="5"/>
        <v>8.7364180302913521</v>
      </c>
      <c r="AC39">
        <f t="shared" si="20"/>
        <v>4.5673000000000004</v>
      </c>
      <c r="AD39">
        <f t="shared" si="21"/>
        <v>2.5099800796022289</v>
      </c>
      <c r="AE39">
        <f t="shared" si="22"/>
        <v>0.7816577863745745</v>
      </c>
      <c r="AF39">
        <f t="shared" si="23"/>
        <v>3.2916378659768033</v>
      </c>
      <c r="AG39">
        <f t="shared" si="24"/>
        <v>7.8589378659768041</v>
      </c>
      <c r="AH39">
        <f t="shared" si="25"/>
        <v>1.2756621340231971</v>
      </c>
      <c r="AI39">
        <f t="shared" si="26"/>
        <v>135.15</v>
      </c>
      <c r="AJ39">
        <f t="shared" si="27"/>
        <v>136.65</v>
      </c>
      <c r="AK39">
        <f t="shared" si="28"/>
        <v>351.25</v>
      </c>
      <c r="AL39">
        <f t="shared" si="29"/>
        <v>351.25</v>
      </c>
    </row>
    <row r="40" spans="1:38" x14ac:dyDescent="0.25">
      <c r="A40" t="s">
        <v>47</v>
      </c>
      <c r="B40">
        <v>120.9</v>
      </c>
      <c r="C40">
        <v>7.7187000000000001</v>
      </c>
      <c r="D40" s="1">
        <v>1.7950000000000001E-7</v>
      </c>
      <c r="E40">
        <v>85</v>
      </c>
      <c r="G40">
        <v>8.5</v>
      </c>
      <c r="H40">
        <v>10</v>
      </c>
      <c r="I40">
        <v>48</v>
      </c>
      <c r="J40">
        <v>51</v>
      </c>
      <c r="K40">
        <v>55</v>
      </c>
      <c r="L40">
        <v>150.5</v>
      </c>
      <c r="M40">
        <v>7.7187000000000001</v>
      </c>
      <c r="N40">
        <f t="shared" si="6"/>
        <v>147.5</v>
      </c>
      <c r="O40">
        <f t="shared" si="7"/>
        <v>253.5</v>
      </c>
      <c r="P40">
        <f t="shared" si="8"/>
        <v>879</v>
      </c>
      <c r="Q40">
        <f t="shared" si="9"/>
        <v>879</v>
      </c>
      <c r="R40">
        <f t="shared" si="30"/>
        <v>63.008450000000011</v>
      </c>
      <c r="S40">
        <f t="shared" si="11"/>
        <v>1461</v>
      </c>
      <c r="T40">
        <f t="shared" si="12"/>
        <v>1659.5</v>
      </c>
      <c r="U40">
        <f t="shared" si="13"/>
        <v>4172</v>
      </c>
      <c r="V40">
        <f t="shared" si="14"/>
        <v>4172</v>
      </c>
      <c r="W40">
        <f t="shared" si="15"/>
        <v>907.88864999999998</v>
      </c>
      <c r="X40">
        <f t="shared" si="16"/>
        <v>11.9</v>
      </c>
      <c r="Y40">
        <f t="shared" si="17"/>
        <v>20.5</v>
      </c>
      <c r="Z40">
        <f t="shared" si="18"/>
        <v>73.3</v>
      </c>
      <c r="AA40">
        <f t="shared" si="31"/>
        <v>73.3</v>
      </c>
      <c r="AB40">
        <f t="shared" si="5"/>
        <v>19.16246330720557</v>
      </c>
      <c r="AC40">
        <f t="shared" si="20"/>
        <v>5.0673500000000002</v>
      </c>
      <c r="AD40">
        <f t="shared" si="21"/>
        <v>5.8566201857385298</v>
      </c>
      <c r="AE40">
        <f t="shared" si="22"/>
        <v>2.8379472378816351</v>
      </c>
      <c r="AF40">
        <f t="shared" si="23"/>
        <v>8.694567423620164</v>
      </c>
      <c r="AG40">
        <f t="shared" si="24"/>
        <v>13.761917423620165</v>
      </c>
      <c r="AH40">
        <f t="shared" si="25"/>
        <v>-3.6272174236201637</v>
      </c>
      <c r="AI40">
        <f t="shared" si="26"/>
        <v>146.1</v>
      </c>
      <c r="AJ40">
        <f t="shared" si="27"/>
        <v>165.95</v>
      </c>
      <c r="AK40">
        <f t="shared" si="28"/>
        <v>417.2</v>
      </c>
      <c r="AL40">
        <f t="shared" si="29"/>
        <v>417.2</v>
      </c>
    </row>
    <row r="41" spans="1:38" x14ac:dyDescent="0.25">
      <c r="A41" t="s">
        <v>48</v>
      </c>
      <c r="B41">
        <v>120.9</v>
      </c>
      <c r="C41">
        <v>7.7407000000000004</v>
      </c>
      <c r="D41" s="1">
        <v>1.755E-7</v>
      </c>
      <c r="E41">
        <v>85</v>
      </c>
      <c r="G41">
        <v>7</v>
      </c>
      <c r="H41">
        <v>11.5</v>
      </c>
      <c r="I41">
        <v>75.5</v>
      </c>
      <c r="J41">
        <v>50</v>
      </c>
      <c r="K41">
        <v>54.5</v>
      </c>
      <c r="L41">
        <v>157.5</v>
      </c>
      <c r="M41">
        <v>7.7407000000000004</v>
      </c>
      <c r="N41">
        <f t="shared" si="6"/>
        <v>181</v>
      </c>
      <c r="O41">
        <f t="shared" si="7"/>
        <v>234.5</v>
      </c>
      <c r="P41">
        <f t="shared" si="8"/>
        <v>908.5</v>
      </c>
      <c r="Q41">
        <f t="shared" si="9"/>
        <v>908.5</v>
      </c>
      <c r="R41">
        <f t="shared" si="30"/>
        <v>102.84115</v>
      </c>
      <c r="S41">
        <f t="shared" si="11"/>
        <v>1395.5</v>
      </c>
      <c r="T41">
        <f t="shared" si="12"/>
        <v>1842</v>
      </c>
      <c r="U41">
        <f t="shared" si="13"/>
        <v>4527</v>
      </c>
      <c r="V41">
        <f t="shared" si="14"/>
        <v>4527</v>
      </c>
      <c r="W41">
        <f t="shared" si="15"/>
        <v>781.56140000000005</v>
      </c>
      <c r="X41">
        <f t="shared" si="16"/>
        <v>12.8</v>
      </c>
      <c r="Y41">
        <f t="shared" si="17"/>
        <v>17.8</v>
      </c>
      <c r="Z41">
        <f t="shared" si="18"/>
        <v>72.900000000000006</v>
      </c>
      <c r="AA41">
        <f t="shared" si="31"/>
        <v>72.900000000000006</v>
      </c>
      <c r="AB41">
        <f t="shared" si="5"/>
        <v>8.5688388945060794</v>
      </c>
      <c r="AC41">
        <f t="shared" si="20"/>
        <v>6.8672600000000008</v>
      </c>
      <c r="AD41">
        <f t="shared" si="21"/>
        <v>3.9623225512317886</v>
      </c>
      <c r="AE41">
        <f t="shared" si="22"/>
        <v>1.3258890165658657</v>
      </c>
      <c r="AF41">
        <f t="shared" si="23"/>
        <v>5.2882115677976547</v>
      </c>
      <c r="AG41">
        <f t="shared" si="24"/>
        <v>12.155471567797655</v>
      </c>
      <c r="AH41">
        <f t="shared" si="25"/>
        <v>1.5790484322023461</v>
      </c>
      <c r="AI41">
        <f t="shared" si="26"/>
        <v>139.55000000000001</v>
      </c>
      <c r="AJ41">
        <f t="shared" si="27"/>
        <v>184.2</v>
      </c>
      <c r="AK41">
        <f t="shared" si="28"/>
        <v>452.7</v>
      </c>
      <c r="AL41">
        <f t="shared" si="29"/>
        <v>452.7</v>
      </c>
    </row>
    <row r="42" spans="1:38" x14ac:dyDescent="0.25">
      <c r="A42" t="s">
        <v>49</v>
      </c>
      <c r="B42">
        <v>120.9</v>
      </c>
      <c r="C42">
        <v>7.7583000000000002</v>
      </c>
      <c r="D42" s="1">
        <v>1.705E-7</v>
      </c>
      <c r="E42">
        <v>85</v>
      </c>
      <c r="G42">
        <v>12</v>
      </c>
      <c r="H42">
        <v>17</v>
      </c>
      <c r="I42">
        <v>82</v>
      </c>
      <c r="J42">
        <v>43</v>
      </c>
      <c r="K42">
        <v>59</v>
      </c>
      <c r="L42">
        <v>168</v>
      </c>
      <c r="M42">
        <v>7.7583000000000002</v>
      </c>
      <c r="N42">
        <f t="shared" si="6"/>
        <v>184</v>
      </c>
      <c r="O42">
        <f t="shared" si="7"/>
        <v>248.5</v>
      </c>
      <c r="P42">
        <f t="shared" si="8"/>
        <v>961.5</v>
      </c>
      <c r="Q42">
        <f t="shared" si="9"/>
        <v>961.5</v>
      </c>
      <c r="R42">
        <f t="shared" si="30"/>
        <v>101.17495000000001</v>
      </c>
      <c r="S42">
        <f t="shared" si="11"/>
        <v>1497</v>
      </c>
      <c r="T42">
        <f t="shared" si="12"/>
        <v>1928</v>
      </c>
      <c r="U42">
        <f t="shared" si="13"/>
        <v>5039.5</v>
      </c>
      <c r="V42">
        <f t="shared" si="14"/>
        <v>5039.5</v>
      </c>
      <c r="W42">
        <f t="shared" si="15"/>
        <v>854.39760000000001</v>
      </c>
      <c r="X42">
        <f t="shared" si="16"/>
        <v>14.1</v>
      </c>
      <c r="Y42">
        <f t="shared" si="17"/>
        <v>17.3</v>
      </c>
      <c r="Z42">
        <f t="shared" si="18"/>
        <v>77.099999999999994</v>
      </c>
      <c r="AA42">
        <f t="shared" si="31"/>
        <v>77.099999999999994</v>
      </c>
      <c r="AB42">
        <f t="shared" si="5"/>
        <v>10.508330029076941</v>
      </c>
      <c r="AC42">
        <f t="shared" si="20"/>
        <v>8.3339099999999995</v>
      </c>
      <c r="AD42">
        <f t="shared" si="21"/>
        <v>5.1768716422179146</v>
      </c>
      <c r="AE42">
        <f t="shared" si="22"/>
        <v>0.74154568672469445</v>
      </c>
      <c r="AF42">
        <f t="shared" si="23"/>
        <v>5.918417328942609</v>
      </c>
      <c r="AG42">
        <f t="shared" si="24"/>
        <v>14.252327328942609</v>
      </c>
      <c r="AH42">
        <f t="shared" si="25"/>
        <v>2.4154926710573905</v>
      </c>
      <c r="AI42">
        <f t="shared" si="26"/>
        <v>149.69999999999999</v>
      </c>
      <c r="AJ42">
        <f t="shared" si="27"/>
        <v>192.8</v>
      </c>
      <c r="AK42">
        <f t="shared" si="28"/>
        <v>503.95</v>
      </c>
      <c r="AL42">
        <f t="shared" si="29"/>
        <v>503.95</v>
      </c>
    </row>
    <row r="43" spans="1:38" x14ac:dyDescent="0.25">
      <c r="A43" t="s">
        <v>50</v>
      </c>
      <c r="B43">
        <v>120.9</v>
      </c>
      <c r="C43">
        <v>7.7786999999999997</v>
      </c>
      <c r="D43" s="1">
        <v>1.6850000000000001E-7</v>
      </c>
      <c r="E43">
        <v>85</v>
      </c>
      <c r="G43">
        <v>14</v>
      </c>
      <c r="H43">
        <v>16</v>
      </c>
      <c r="I43">
        <v>65</v>
      </c>
      <c r="J43">
        <v>49</v>
      </c>
      <c r="K43">
        <v>78</v>
      </c>
      <c r="L43">
        <v>190.5</v>
      </c>
      <c r="M43">
        <v>7.7786999999999997</v>
      </c>
      <c r="N43">
        <f t="shared" si="6"/>
        <v>176</v>
      </c>
      <c r="O43">
        <f t="shared" si="7"/>
        <v>259</v>
      </c>
      <c r="P43">
        <f t="shared" si="8"/>
        <v>969</v>
      </c>
      <c r="Q43">
        <f t="shared" si="9"/>
        <v>969</v>
      </c>
      <c r="R43">
        <f t="shared" si="30"/>
        <v>89.675300000000007</v>
      </c>
      <c r="S43">
        <f t="shared" si="11"/>
        <v>1595</v>
      </c>
      <c r="T43">
        <f t="shared" si="12"/>
        <v>2185.5</v>
      </c>
      <c r="U43">
        <f t="shared" si="13"/>
        <v>5680.5</v>
      </c>
      <c r="V43">
        <f t="shared" si="14"/>
        <v>5680.5</v>
      </c>
      <c r="W43">
        <f t="shared" si="15"/>
        <v>866.57285000000002</v>
      </c>
      <c r="X43">
        <f t="shared" si="16"/>
        <v>15.3</v>
      </c>
      <c r="Y43">
        <f t="shared" si="17"/>
        <v>16.600000000000001</v>
      </c>
      <c r="Z43">
        <f t="shared" si="18"/>
        <v>75.2</v>
      </c>
      <c r="AA43">
        <f t="shared" si="31"/>
        <v>75.2</v>
      </c>
      <c r="AB43">
        <f t="shared" si="5"/>
        <v>10.3838817404668</v>
      </c>
      <c r="AC43">
        <f t="shared" si="20"/>
        <v>9.7672200000000018</v>
      </c>
      <c r="AD43">
        <f t="shared" si="21"/>
        <v>4.96990945591567</v>
      </c>
      <c r="AE43">
        <f t="shared" si="22"/>
        <v>1.303710096992426</v>
      </c>
      <c r="AF43">
        <f t="shared" si="23"/>
        <v>6.2736195529080963</v>
      </c>
      <c r="AG43">
        <f t="shared" si="24"/>
        <v>16.040839552908096</v>
      </c>
      <c r="AH43">
        <f t="shared" si="25"/>
        <v>3.4936004470919055</v>
      </c>
      <c r="AI43">
        <f t="shared" si="26"/>
        <v>159.5</v>
      </c>
      <c r="AJ43">
        <f t="shared" si="27"/>
        <v>218.55</v>
      </c>
      <c r="AK43">
        <f t="shared" si="28"/>
        <v>568.04999999999995</v>
      </c>
      <c r="AL43">
        <f t="shared" si="29"/>
        <v>568.04999999999995</v>
      </c>
    </row>
    <row r="44" spans="1:38" x14ac:dyDescent="0.25">
      <c r="A44" t="s">
        <v>51</v>
      </c>
      <c r="B44">
        <v>120.9</v>
      </c>
      <c r="C44">
        <v>7.8007</v>
      </c>
      <c r="D44" s="1">
        <v>1.673E-7</v>
      </c>
      <c r="E44">
        <v>85</v>
      </c>
      <c r="G44">
        <v>7.5</v>
      </c>
      <c r="H44">
        <v>22</v>
      </c>
      <c r="I44">
        <v>79.5</v>
      </c>
      <c r="J44">
        <v>58</v>
      </c>
      <c r="K44">
        <v>69</v>
      </c>
      <c r="L44">
        <v>217</v>
      </c>
      <c r="M44">
        <v>7.8007</v>
      </c>
      <c r="N44">
        <f t="shared" si="6"/>
        <v>189</v>
      </c>
      <c r="O44">
        <f t="shared" si="7"/>
        <v>274.5</v>
      </c>
      <c r="P44">
        <f t="shared" si="8"/>
        <v>1102.5</v>
      </c>
      <c r="Q44">
        <f t="shared" si="9"/>
        <v>1102.5</v>
      </c>
      <c r="R44">
        <f t="shared" si="30"/>
        <v>97.509150000000005</v>
      </c>
      <c r="S44">
        <f t="shared" si="11"/>
        <v>1667.5</v>
      </c>
      <c r="T44">
        <f t="shared" si="12"/>
        <v>2128</v>
      </c>
      <c r="U44">
        <f t="shared" si="13"/>
        <v>6140.5</v>
      </c>
      <c r="V44">
        <f t="shared" si="14"/>
        <v>6140.5</v>
      </c>
      <c r="W44">
        <f t="shared" si="15"/>
        <v>958.23760000000004</v>
      </c>
      <c r="X44">
        <f t="shared" si="16"/>
        <v>14.7</v>
      </c>
      <c r="Y44">
        <f t="shared" si="17"/>
        <v>21</v>
      </c>
      <c r="Z44">
        <f t="shared" si="18"/>
        <v>89.9</v>
      </c>
      <c r="AA44">
        <f t="shared" si="31"/>
        <v>89.9</v>
      </c>
      <c r="AB44">
        <f t="shared" si="5"/>
        <v>16.322530441080492</v>
      </c>
      <c r="AC44">
        <f t="shared" si="20"/>
        <v>7.7006999999999994</v>
      </c>
      <c r="AD44">
        <f t="shared" si="21"/>
        <v>5.6964901474504446</v>
      </c>
      <c r="AE44">
        <f t="shared" si="22"/>
        <v>0.52699357206706043</v>
      </c>
      <c r="AF44">
        <f t="shared" si="23"/>
        <v>6.223483719517505</v>
      </c>
      <c r="AG44">
        <f t="shared" si="24"/>
        <v>13.924183719517504</v>
      </c>
      <c r="AH44">
        <f t="shared" si="25"/>
        <v>1.4772162804824944</v>
      </c>
      <c r="AI44">
        <f t="shared" si="26"/>
        <v>166.75</v>
      </c>
      <c r="AJ44">
        <f t="shared" si="27"/>
        <v>212.8</v>
      </c>
      <c r="AK44">
        <f t="shared" si="28"/>
        <v>614.04999999999995</v>
      </c>
      <c r="AL44">
        <f t="shared" si="29"/>
        <v>614.04999999999995</v>
      </c>
    </row>
    <row r="45" spans="1:38" x14ac:dyDescent="0.25">
      <c r="A45" t="s">
        <v>52</v>
      </c>
      <c r="B45">
        <v>120.9</v>
      </c>
      <c r="C45">
        <v>7.8209</v>
      </c>
      <c r="D45" s="1">
        <v>1.6509999999999999E-7</v>
      </c>
      <c r="E45">
        <v>85</v>
      </c>
      <c r="G45">
        <v>11</v>
      </c>
      <c r="H45">
        <v>10.5</v>
      </c>
      <c r="I45">
        <v>69</v>
      </c>
      <c r="J45">
        <v>47</v>
      </c>
      <c r="K45">
        <v>91.5</v>
      </c>
      <c r="L45">
        <v>238</v>
      </c>
      <c r="M45">
        <v>7.8209</v>
      </c>
      <c r="N45">
        <f t="shared" si="6"/>
        <v>170</v>
      </c>
      <c r="O45">
        <f t="shared" si="7"/>
        <v>304</v>
      </c>
      <c r="P45">
        <f t="shared" si="8"/>
        <v>1136.5</v>
      </c>
      <c r="Q45">
        <f t="shared" si="9"/>
        <v>1136.5</v>
      </c>
      <c r="R45">
        <f t="shared" si="30"/>
        <v>68.6768</v>
      </c>
      <c r="S45">
        <f t="shared" si="11"/>
        <v>1688.5</v>
      </c>
      <c r="T45">
        <f t="shared" si="12"/>
        <v>2357</v>
      </c>
      <c r="U45">
        <f t="shared" si="13"/>
        <v>6672</v>
      </c>
      <c r="V45">
        <f t="shared" si="14"/>
        <v>6672</v>
      </c>
      <c r="W45">
        <f t="shared" si="15"/>
        <v>902.91190000000006</v>
      </c>
      <c r="X45">
        <f t="shared" si="16"/>
        <v>12.8</v>
      </c>
      <c r="Y45">
        <f t="shared" si="17"/>
        <v>21.9</v>
      </c>
      <c r="Z45">
        <f t="shared" si="18"/>
        <v>89.1</v>
      </c>
      <c r="AA45">
        <f t="shared" si="31"/>
        <v>89.1</v>
      </c>
      <c r="AB45">
        <f t="shared" si="5"/>
        <v>23.781295170784944</v>
      </c>
      <c r="AC45">
        <f t="shared" si="20"/>
        <v>5.5007300000000017</v>
      </c>
      <c r="AD45">
        <f t="shared" si="21"/>
        <v>4.7249338619709791</v>
      </c>
      <c r="AE45">
        <f t="shared" si="22"/>
        <v>3.7364550379671364</v>
      </c>
      <c r="AF45">
        <f t="shared" si="23"/>
        <v>8.4613888999381146</v>
      </c>
      <c r="AG45">
        <f t="shared" si="24"/>
        <v>13.962118899938115</v>
      </c>
      <c r="AH45">
        <f t="shared" si="25"/>
        <v>-2.9606588999381129</v>
      </c>
      <c r="AI45">
        <f t="shared" si="26"/>
        <v>168.85</v>
      </c>
      <c r="AJ45">
        <f t="shared" si="27"/>
        <v>235.7</v>
      </c>
      <c r="AK45">
        <f t="shared" si="28"/>
        <v>667.2</v>
      </c>
      <c r="AL45">
        <f t="shared" si="29"/>
        <v>667.2</v>
      </c>
    </row>
    <row r="46" spans="1:38" x14ac:dyDescent="0.25">
      <c r="A46" t="s">
        <v>53</v>
      </c>
      <c r="B46">
        <v>120.9</v>
      </c>
      <c r="C46">
        <v>7.84</v>
      </c>
      <c r="D46" s="1">
        <v>1.5940000000000001E-7</v>
      </c>
      <c r="E46">
        <v>85</v>
      </c>
      <c r="G46">
        <v>7</v>
      </c>
      <c r="H46">
        <v>16</v>
      </c>
      <c r="I46">
        <v>84.5</v>
      </c>
      <c r="J46">
        <v>38</v>
      </c>
      <c r="K46">
        <v>83</v>
      </c>
      <c r="L46">
        <v>218.5</v>
      </c>
      <c r="M46">
        <v>7.84</v>
      </c>
      <c r="N46">
        <f t="shared" si="6"/>
        <v>150.5</v>
      </c>
      <c r="O46">
        <f t="shared" si="7"/>
        <v>303</v>
      </c>
      <c r="P46">
        <f t="shared" si="8"/>
        <v>1199</v>
      </c>
      <c r="Q46">
        <f t="shared" si="9"/>
        <v>1199</v>
      </c>
      <c r="R46">
        <f t="shared" si="30"/>
        <v>49.510100000000008</v>
      </c>
      <c r="S46">
        <f t="shared" si="11"/>
        <v>1751.5</v>
      </c>
      <c r="T46">
        <f t="shared" si="12"/>
        <v>2446</v>
      </c>
      <c r="U46">
        <f t="shared" si="13"/>
        <v>7196.5</v>
      </c>
      <c r="V46">
        <f t="shared" si="14"/>
        <v>7196.5</v>
      </c>
      <c r="W46">
        <f t="shared" si="15"/>
        <v>936.2482</v>
      </c>
      <c r="X46">
        <f t="shared" si="16"/>
        <v>13.1</v>
      </c>
      <c r="Y46">
        <f t="shared" si="17"/>
        <v>23</v>
      </c>
      <c r="Z46">
        <f t="shared" si="18"/>
        <v>94.3</v>
      </c>
      <c r="AA46">
        <f t="shared" si="31"/>
        <v>94.3</v>
      </c>
      <c r="AB46">
        <f t="shared" si="5"/>
        <v>23.763417262675013</v>
      </c>
      <c r="AC46">
        <f t="shared" si="20"/>
        <v>5.4340999999999999</v>
      </c>
      <c r="AD46">
        <f t="shared" si="21"/>
        <v>6.4845971347493911</v>
      </c>
      <c r="AE46">
        <f t="shared" si="22"/>
        <v>2.8477164483143329</v>
      </c>
      <c r="AF46">
        <f t="shared" si="23"/>
        <v>9.3323135830637245</v>
      </c>
      <c r="AG46">
        <f t="shared" si="24"/>
        <v>14.766413583063724</v>
      </c>
      <c r="AH46">
        <f t="shared" si="25"/>
        <v>-3.8982135830637246</v>
      </c>
      <c r="AI46">
        <f t="shared" si="26"/>
        <v>175.15</v>
      </c>
      <c r="AJ46">
        <f t="shared" si="27"/>
        <v>244.6</v>
      </c>
      <c r="AK46">
        <f t="shared" si="28"/>
        <v>719.65</v>
      </c>
      <c r="AL46">
        <f t="shared" si="29"/>
        <v>719.65</v>
      </c>
    </row>
    <row r="47" spans="1:38" x14ac:dyDescent="0.25">
      <c r="A47" t="s">
        <v>54</v>
      </c>
      <c r="B47">
        <v>121</v>
      </c>
      <c r="C47">
        <v>7.8593000000000002</v>
      </c>
      <c r="D47" s="1">
        <v>1.6010000000000001E-7</v>
      </c>
      <c r="E47">
        <v>85</v>
      </c>
      <c r="G47">
        <v>8</v>
      </c>
      <c r="H47">
        <v>20</v>
      </c>
      <c r="I47">
        <v>94.5</v>
      </c>
      <c r="J47">
        <v>45</v>
      </c>
      <c r="K47">
        <v>75.5</v>
      </c>
      <c r="L47">
        <v>225</v>
      </c>
      <c r="M47">
        <v>7.8593000000000002</v>
      </c>
      <c r="N47">
        <f t="shared" si="6"/>
        <v>163.5</v>
      </c>
      <c r="O47">
        <f t="shared" si="7"/>
        <v>315</v>
      </c>
      <c r="P47">
        <f t="shared" si="8"/>
        <v>1304</v>
      </c>
      <c r="Q47">
        <f t="shared" si="9"/>
        <v>1304</v>
      </c>
      <c r="R47">
        <f t="shared" si="30"/>
        <v>58.510500000000008</v>
      </c>
      <c r="S47">
        <f t="shared" si="11"/>
        <v>1789</v>
      </c>
      <c r="T47">
        <f t="shared" si="12"/>
        <v>2486</v>
      </c>
      <c r="U47">
        <f t="shared" si="13"/>
        <v>7537</v>
      </c>
      <c r="V47">
        <f t="shared" si="14"/>
        <v>7537</v>
      </c>
      <c r="W47">
        <f t="shared" si="15"/>
        <v>960.4162</v>
      </c>
      <c r="X47">
        <f t="shared" si="16"/>
        <v>9</v>
      </c>
      <c r="Y47">
        <f t="shared" si="17"/>
        <v>24.8</v>
      </c>
      <c r="Z47">
        <f t="shared" si="18"/>
        <v>98.2</v>
      </c>
      <c r="AA47">
        <f t="shared" si="31"/>
        <v>98.2</v>
      </c>
      <c r="AB47">
        <f t="shared" si="5"/>
        <v>12.199385230412258</v>
      </c>
      <c r="AC47">
        <f t="shared" si="20"/>
        <v>0.73415999999999926</v>
      </c>
      <c r="AD47">
        <f t="shared" si="21"/>
        <v>2.5739075352467502</v>
      </c>
      <c r="AE47">
        <f t="shared" si="22"/>
        <v>2.6809422192579988</v>
      </c>
      <c r="AF47">
        <f t="shared" si="23"/>
        <v>5.2548497545047486</v>
      </c>
      <c r="AG47">
        <f t="shared" si="24"/>
        <v>5.9890097545047478</v>
      </c>
      <c r="AH47">
        <f t="shared" si="25"/>
        <v>-4.5206897545047493</v>
      </c>
      <c r="AI47">
        <f t="shared" si="26"/>
        <v>178.9</v>
      </c>
      <c r="AJ47">
        <f t="shared" si="27"/>
        <v>248.6</v>
      </c>
      <c r="AK47">
        <f t="shared" si="28"/>
        <v>753.7</v>
      </c>
      <c r="AL47">
        <f t="shared" si="29"/>
        <v>753.7</v>
      </c>
    </row>
    <row r="48" spans="1:38" x14ac:dyDescent="0.25">
      <c r="A48" t="s">
        <v>55</v>
      </c>
      <c r="B48">
        <v>120.9</v>
      </c>
      <c r="C48">
        <v>7.8803999999999998</v>
      </c>
      <c r="D48" s="1">
        <v>1.557E-7</v>
      </c>
      <c r="E48">
        <v>85</v>
      </c>
      <c r="G48">
        <v>15</v>
      </c>
      <c r="H48">
        <v>19</v>
      </c>
      <c r="I48">
        <v>103.5</v>
      </c>
      <c r="J48">
        <v>53</v>
      </c>
      <c r="K48">
        <v>83.5</v>
      </c>
      <c r="L48">
        <v>256.5</v>
      </c>
      <c r="M48">
        <v>7.8803999999999998</v>
      </c>
      <c r="N48">
        <f t="shared" si="6"/>
        <v>198.5</v>
      </c>
      <c r="O48">
        <f t="shared" si="7"/>
        <v>334</v>
      </c>
      <c r="P48">
        <f t="shared" si="8"/>
        <v>1339</v>
      </c>
      <c r="Q48">
        <f t="shared" si="9"/>
        <v>1339</v>
      </c>
      <c r="R48">
        <f t="shared" si="30"/>
        <v>87.177800000000005</v>
      </c>
      <c r="S48">
        <f t="shared" si="11"/>
        <v>1759</v>
      </c>
      <c r="T48">
        <f t="shared" si="12"/>
        <v>2521</v>
      </c>
      <c r="U48">
        <f t="shared" si="13"/>
        <v>8004.5</v>
      </c>
      <c r="V48">
        <f t="shared" si="14"/>
        <v>8004.5</v>
      </c>
      <c r="W48">
        <f t="shared" si="15"/>
        <v>918.75070000000005</v>
      </c>
      <c r="X48">
        <f t="shared" si="16"/>
        <v>15.9</v>
      </c>
      <c r="Y48">
        <f t="shared" si="17"/>
        <v>25.1</v>
      </c>
      <c r="Z48">
        <f t="shared" si="18"/>
        <v>100.5</v>
      </c>
      <c r="AA48">
        <f t="shared" si="31"/>
        <v>100.5</v>
      </c>
      <c r="AB48">
        <f t="shared" si="5"/>
        <v>26.251190449196777</v>
      </c>
      <c r="AC48">
        <f t="shared" si="20"/>
        <v>7.5341699999999996</v>
      </c>
      <c r="AD48">
        <f t="shared" si="21"/>
        <v>5.7162050348111215</v>
      </c>
      <c r="AE48">
        <f t="shared" si="22"/>
        <v>4.3013782244183076</v>
      </c>
      <c r="AF48">
        <f t="shared" si="23"/>
        <v>10.017583259229429</v>
      </c>
      <c r="AG48">
        <f t="shared" si="24"/>
        <v>17.551753259229429</v>
      </c>
      <c r="AH48">
        <f t="shared" si="25"/>
        <v>-2.4834132592294296</v>
      </c>
      <c r="AI48">
        <f t="shared" si="26"/>
        <v>175.9</v>
      </c>
      <c r="AJ48">
        <f t="shared" si="27"/>
        <v>252.1</v>
      </c>
      <c r="AK48">
        <f t="shared" si="28"/>
        <v>800.45</v>
      </c>
      <c r="AL48">
        <f t="shared" si="29"/>
        <v>800.45</v>
      </c>
    </row>
    <row r="49" spans="1:38" x14ac:dyDescent="0.25">
      <c r="A49" t="s">
        <v>56</v>
      </c>
      <c r="B49">
        <v>120.9</v>
      </c>
      <c r="C49">
        <v>7.8992000000000004</v>
      </c>
      <c r="D49" s="1">
        <v>1.557E-7</v>
      </c>
      <c r="E49">
        <v>85</v>
      </c>
      <c r="G49">
        <v>18</v>
      </c>
      <c r="H49">
        <v>18</v>
      </c>
      <c r="I49">
        <v>97</v>
      </c>
      <c r="J49">
        <v>52.5</v>
      </c>
      <c r="K49">
        <v>56</v>
      </c>
      <c r="L49">
        <v>237</v>
      </c>
      <c r="M49">
        <v>7.8992000000000004</v>
      </c>
      <c r="N49">
        <f t="shared" si="6"/>
        <v>173</v>
      </c>
      <c r="O49">
        <f t="shared" si="7"/>
        <v>350</v>
      </c>
      <c r="P49">
        <f t="shared" si="8"/>
        <v>1389.5</v>
      </c>
      <c r="Q49">
        <f t="shared" si="9"/>
        <v>1389.5</v>
      </c>
      <c r="R49">
        <f t="shared" si="30"/>
        <v>56.344999999999999</v>
      </c>
      <c r="S49">
        <f t="shared" si="11"/>
        <v>1680</v>
      </c>
      <c r="T49">
        <f t="shared" si="12"/>
        <v>2452.5</v>
      </c>
      <c r="U49">
        <f t="shared" si="13"/>
        <v>8264</v>
      </c>
      <c r="V49">
        <f t="shared" si="14"/>
        <v>8264</v>
      </c>
      <c r="W49">
        <f t="shared" si="15"/>
        <v>862.58175000000006</v>
      </c>
      <c r="X49">
        <f t="shared" si="16"/>
        <v>12.6</v>
      </c>
      <c r="Y49">
        <f t="shared" si="17"/>
        <v>22.6</v>
      </c>
      <c r="Z49">
        <f t="shared" si="18"/>
        <v>100.5</v>
      </c>
      <c r="AA49">
        <f t="shared" si="31"/>
        <v>100.5</v>
      </c>
      <c r="AB49">
        <f t="shared" si="5"/>
        <v>15.870570248103878</v>
      </c>
      <c r="AC49">
        <f t="shared" si="20"/>
        <v>5.0674199999999994</v>
      </c>
      <c r="AD49">
        <f t="shared" si="21"/>
        <v>3.2672618505409101</v>
      </c>
      <c r="AE49">
        <f t="shared" si="22"/>
        <v>2.1026977486077247</v>
      </c>
      <c r="AF49">
        <f t="shared" si="23"/>
        <v>5.3699595991486344</v>
      </c>
      <c r="AG49">
        <f t="shared" si="24"/>
        <v>10.437379599148635</v>
      </c>
      <c r="AH49">
        <f t="shared" si="25"/>
        <v>-0.30253959914863504</v>
      </c>
      <c r="AI49">
        <f t="shared" si="26"/>
        <v>168</v>
      </c>
      <c r="AJ49">
        <f t="shared" si="27"/>
        <v>245.25</v>
      </c>
      <c r="AK49">
        <f t="shared" si="28"/>
        <v>826.4</v>
      </c>
      <c r="AL49">
        <f t="shared" si="29"/>
        <v>826.4</v>
      </c>
    </row>
    <row r="50" spans="1:38" x14ac:dyDescent="0.25">
      <c r="A50" t="s">
        <v>57</v>
      </c>
      <c r="B50">
        <v>120.9</v>
      </c>
      <c r="C50">
        <v>7.9222000000000001</v>
      </c>
      <c r="D50" s="1">
        <v>1.526E-7</v>
      </c>
      <c r="E50">
        <v>85</v>
      </c>
      <c r="G50">
        <v>13</v>
      </c>
      <c r="H50">
        <v>16</v>
      </c>
      <c r="I50">
        <v>79.5</v>
      </c>
      <c r="J50">
        <v>51</v>
      </c>
      <c r="K50">
        <v>85</v>
      </c>
      <c r="L50">
        <v>253</v>
      </c>
      <c r="M50">
        <v>7.9222000000000001</v>
      </c>
      <c r="N50">
        <f t="shared" si="6"/>
        <v>170</v>
      </c>
      <c r="O50">
        <f t="shared" si="7"/>
        <v>332</v>
      </c>
      <c r="P50">
        <f t="shared" si="8"/>
        <v>1410.5</v>
      </c>
      <c r="Q50">
        <f t="shared" si="9"/>
        <v>1410.5</v>
      </c>
      <c r="R50">
        <f t="shared" si="30"/>
        <v>59.344400000000007</v>
      </c>
      <c r="S50">
        <f t="shared" si="11"/>
        <v>1725</v>
      </c>
      <c r="T50">
        <f t="shared" si="12"/>
        <v>2642</v>
      </c>
      <c r="U50">
        <f t="shared" si="13"/>
        <v>8887.5</v>
      </c>
      <c r="V50">
        <f t="shared" si="14"/>
        <v>8887.5</v>
      </c>
      <c r="W50">
        <f t="shared" si="15"/>
        <v>844.42140000000006</v>
      </c>
      <c r="X50">
        <f t="shared" si="16"/>
        <v>13.7</v>
      </c>
      <c r="Y50">
        <f t="shared" si="17"/>
        <v>28.5</v>
      </c>
      <c r="Z50">
        <f t="shared" si="18"/>
        <v>102.7</v>
      </c>
      <c r="AA50">
        <f t="shared" si="31"/>
        <v>102.7</v>
      </c>
      <c r="AB50">
        <f t="shared" si="5"/>
        <v>25.989420924676271</v>
      </c>
      <c r="AC50">
        <f t="shared" si="20"/>
        <v>4.2009499999999989</v>
      </c>
      <c r="AD50">
        <f t="shared" si="21"/>
        <v>3.8826537316634337</v>
      </c>
      <c r="AE50">
        <f t="shared" si="22"/>
        <v>4.4405267677382598</v>
      </c>
      <c r="AF50">
        <f t="shared" si="23"/>
        <v>8.323180499401694</v>
      </c>
      <c r="AG50">
        <f t="shared" si="24"/>
        <v>12.524130499401693</v>
      </c>
      <c r="AH50">
        <f t="shared" si="25"/>
        <v>-4.1222304994016952</v>
      </c>
      <c r="AI50">
        <f t="shared" si="26"/>
        <v>172.5</v>
      </c>
      <c r="AJ50">
        <f t="shared" si="27"/>
        <v>264.2</v>
      </c>
      <c r="AK50">
        <f t="shared" si="28"/>
        <v>888.75</v>
      </c>
      <c r="AL50">
        <f t="shared" si="29"/>
        <v>888.75</v>
      </c>
    </row>
    <row r="51" spans="1:38" x14ac:dyDescent="0.25">
      <c r="A51" t="s">
        <v>58</v>
      </c>
      <c r="B51">
        <v>120.9</v>
      </c>
      <c r="C51">
        <v>7.9417999999999997</v>
      </c>
      <c r="D51" s="1">
        <v>1.4929999999999999E-7</v>
      </c>
      <c r="E51">
        <v>85</v>
      </c>
      <c r="G51">
        <v>11</v>
      </c>
      <c r="H51">
        <v>22</v>
      </c>
      <c r="I51">
        <v>89.5</v>
      </c>
      <c r="J51">
        <v>47</v>
      </c>
      <c r="K51">
        <v>65</v>
      </c>
      <c r="L51">
        <v>251</v>
      </c>
      <c r="M51">
        <v>7.9417999999999997</v>
      </c>
      <c r="N51">
        <f t="shared" si="6"/>
        <v>173</v>
      </c>
      <c r="O51">
        <f t="shared" si="7"/>
        <v>352</v>
      </c>
      <c r="P51">
        <f t="shared" si="8"/>
        <v>1535.5</v>
      </c>
      <c r="Q51">
        <f t="shared" si="9"/>
        <v>1535.5</v>
      </c>
      <c r="R51">
        <f t="shared" si="30"/>
        <v>55.678400000000011</v>
      </c>
      <c r="S51">
        <f t="shared" si="11"/>
        <v>1714</v>
      </c>
      <c r="T51">
        <f t="shared" si="12"/>
        <v>2663.5</v>
      </c>
      <c r="U51">
        <f t="shared" si="13"/>
        <v>9107</v>
      </c>
      <c r="V51">
        <f t="shared" si="14"/>
        <v>9107</v>
      </c>
      <c r="W51">
        <f t="shared" si="15"/>
        <v>826.25545</v>
      </c>
      <c r="X51">
        <f t="shared" si="16"/>
        <v>15.2</v>
      </c>
      <c r="Y51">
        <f t="shared" si="17"/>
        <v>30.2</v>
      </c>
      <c r="Z51">
        <f t="shared" si="18"/>
        <v>118.1</v>
      </c>
      <c r="AA51">
        <f t="shared" si="31"/>
        <v>118.1</v>
      </c>
      <c r="AB51">
        <f t="shared" si="5"/>
        <v>26.812776805097961</v>
      </c>
      <c r="AC51">
        <f t="shared" si="20"/>
        <v>5.1343399999999999</v>
      </c>
      <c r="AD51">
        <f t="shared" si="21"/>
        <v>5.0074943834217116</v>
      </c>
      <c r="AE51">
        <f t="shared" si="22"/>
        <v>2.6259936874924135</v>
      </c>
      <c r="AF51">
        <f t="shared" si="23"/>
        <v>7.6334880709141251</v>
      </c>
      <c r="AG51">
        <f t="shared" si="24"/>
        <v>12.767828070914124</v>
      </c>
      <c r="AH51">
        <f t="shared" si="25"/>
        <v>-2.4991480709141252</v>
      </c>
      <c r="AI51">
        <f t="shared" si="26"/>
        <v>171.4</v>
      </c>
      <c r="AJ51">
        <f t="shared" si="27"/>
        <v>266.35000000000002</v>
      </c>
      <c r="AK51">
        <f t="shared" si="28"/>
        <v>910.7</v>
      </c>
      <c r="AL51">
        <f t="shared" si="29"/>
        <v>910.7</v>
      </c>
    </row>
    <row r="52" spans="1:38" x14ac:dyDescent="0.25">
      <c r="A52" t="s">
        <v>59</v>
      </c>
      <c r="B52">
        <v>120.9</v>
      </c>
      <c r="C52">
        <v>7.9606000000000003</v>
      </c>
      <c r="D52" s="1">
        <v>1.459E-7</v>
      </c>
      <c r="E52">
        <v>85</v>
      </c>
      <c r="G52">
        <v>11</v>
      </c>
      <c r="H52">
        <v>20.5</v>
      </c>
      <c r="I52">
        <v>102.5</v>
      </c>
      <c r="J52">
        <v>70.5</v>
      </c>
      <c r="K52">
        <v>77.5</v>
      </c>
      <c r="L52">
        <v>293</v>
      </c>
      <c r="M52">
        <v>7.9606000000000003</v>
      </c>
      <c r="N52">
        <f t="shared" si="6"/>
        <v>206.5</v>
      </c>
      <c r="O52">
        <f t="shared" si="7"/>
        <v>336.5</v>
      </c>
      <c r="P52">
        <f t="shared" si="8"/>
        <v>1505</v>
      </c>
      <c r="Q52">
        <f t="shared" si="9"/>
        <v>1505</v>
      </c>
      <c r="R52">
        <f t="shared" si="30"/>
        <v>94.344549999999998</v>
      </c>
      <c r="S52">
        <f t="shared" si="11"/>
        <v>1826</v>
      </c>
      <c r="T52">
        <f t="shared" si="12"/>
        <v>2727.5</v>
      </c>
      <c r="U52">
        <f t="shared" si="13"/>
        <v>9578.5</v>
      </c>
      <c r="V52">
        <f t="shared" si="14"/>
        <v>9578.5</v>
      </c>
      <c r="W52">
        <f t="shared" si="15"/>
        <v>916.92425000000003</v>
      </c>
      <c r="X52">
        <f t="shared" si="16"/>
        <v>15.8</v>
      </c>
      <c r="Y52">
        <f t="shared" si="17"/>
        <v>24.1</v>
      </c>
      <c r="Z52">
        <f t="shared" si="18"/>
        <v>112.6</v>
      </c>
      <c r="AA52">
        <f t="shared" si="31"/>
        <v>112.6</v>
      </c>
      <c r="AB52">
        <f t="shared" si="5"/>
        <v>23.977593707459455</v>
      </c>
      <c r="AC52">
        <f t="shared" si="20"/>
        <v>7.7674700000000012</v>
      </c>
      <c r="AD52">
        <f t="shared" si="21"/>
        <v>4.2953463189829044</v>
      </c>
      <c r="AE52">
        <f t="shared" si="22"/>
        <v>2.6148654228277208</v>
      </c>
      <c r="AF52">
        <f t="shared" si="23"/>
        <v>6.9102117418106257</v>
      </c>
      <c r="AG52">
        <f t="shared" si="24"/>
        <v>14.677681741810627</v>
      </c>
      <c r="AH52">
        <f t="shared" si="25"/>
        <v>0.85725825818937551</v>
      </c>
      <c r="AI52">
        <f t="shared" si="26"/>
        <v>182.6</v>
      </c>
      <c r="AJ52">
        <f t="shared" si="27"/>
        <v>272.75</v>
      </c>
      <c r="AK52">
        <f t="shared" si="28"/>
        <v>957.85</v>
      </c>
      <c r="AL52">
        <f t="shared" si="29"/>
        <v>957.85</v>
      </c>
    </row>
    <row r="53" spans="1:38" x14ac:dyDescent="0.25">
      <c r="A53" t="s">
        <v>60</v>
      </c>
      <c r="B53">
        <v>120.9</v>
      </c>
      <c r="C53">
        <v>7.9819000000000004</v>
      </c>
      <c r="D53" s="1">
        <v>1.4600000000000001E-7</v>
      </c>
      <c r="E53">
        <v>85</v>
      </c>
      <c r="G53">
        <v>18</v>
      </c>
      <c r="H53">
        <v>25.5</v>
      </c>
      <c r="I53">
        <v>120</v>
      </c>
      <c r="J53">
        <v>56</v>
      </c>
      <c r="K53">
        <v>80</v>
      </c>
      <c r="L53">
        <v>291</v>
      </c>
      <c r="M53">
        <v>7.9819000000000004</v>
      </c>
      <c r="N53">
        <f t="shared" si="6"/>
        <v>209</v>
      </c>
      <c r="O53">
        <f t="shared" si="7"/>
        <v>430.5</v>
      </c>
      <c r="P53">
        <f t="shared" si="8"/>
        <v>1750</v>
      </c>
      <c r="Q53">
        <f t="shared" si="9"/>
        <v>1750</v>
      </c>
      <c r="R53">
        <f t="shared" si="30"/>
        <v>65.514350000000007</v>
      </c>
      <c r="S53">
        <f t="shared" si="11"/>
        <v>1815</v>
      </c>
      <c r="T53">
        <f t="shared" si="12"/>
        <v>2761</v>
      </c>
      <c r="U53">
        <f t="shared" si="13"/>
        <v>10276.5</v>
      </c>
      <c r="V53">
        <f t="shared" si="14"/>
        <v>10276.5</v>
      </c>
      <c r="W53">
        <f t="shared" si="15"/>
        <v>894.75870000000009</v>
      </c>
      <c r="X53">
        <f t="shared" si="16"/>
        <v>15.3</v>
      </c>
      <c r="Y53">
        <f t="shared" si="17"/>
        <v>32.799999999999997</v>
      </c>
      <c r="Z53">
        <f t="shared" si="18"/>
        <v>132.30000000000001</v>
      </c>
      <c r="AA53">
        <f t="shared" si="31"/>
        <v>132.30000000000001</v>
      </c>
      <c r="AB53">
        <f t="shared" si="5"/>
        <v>36.756972127747417</v>
      </c>
      <c r="AC53">
        <f t="shared" si="20"/>
        <v>4.3677600000000023</v>
      </c>
      <c r="AD53">
        <f t="shared" si="21"/>
        <v>2.9068883707497246</v>
      </c>
      <c r="AE53">
        <f t="shared" si="22"/>
        <v>4.3626029018522878</v>
      </c>
      <c r="AF53">
        <f t="shared" si="23"/>
        <v>7.2694912726020124</v>
      </c>
      <c r="AG53">
        <f t="shared" si="24"/>
        <v>11.637251272602015</v>
      </c>
      <c r="AH53">
        <f t="shared" si="25"/>
        <v>-2.9017312726020101</v>
      </c>
      <c r="AI53">
        <f t="shared" si="26"/>
        <v>181.5</v>
      </c>
      <c r="AJ53">
        <f t="shared" si="27"/>
        <v>276.10000000000002</v>
      </c>
      <c r="AK53">
        <f t="shared" si="28"/>
        <v>1027.6500000000001</v>
      </c>
      <c r="AL53">
        <f t="shared" si="29"/>
        <v>1027.6500000000001</v>
      </c>
    </row>
    <row r="54" spans="1:38" x14ac:dyDescent="0.25">
      <c r="A54" t="s">
        <v>61</v>
      </c>
      <c r="B54">
        <v>120.9</v>
      </c>
      <c r="C54">
        <v>8.0008999999999997</v>
      </c>
      <c r="D54" s="1">
        <v>1.4350000000000001E-7</v>
      </c>
      <c r="E54">
        <v>85</v>
      </c>
      <c r="G54">
        <v>10</v>
      </c>
      <c r="H54">
        <v>23</v>
      </c>
      <c r="I54">
        <v>108</v>
      </c>
      <c r="J54">
        <v>46.5</v>
      </c>
      <c r="K54">
        <v>94</v>
      </c>
      <c r="L54">
        <v>307.5</v>
      </c>
      <c r="M54">
        <v>8.0008999999999997</v>
      </c>
      <c r="N54">
        <f t="shared" si="6"/>
        <v>211</v>
      </c>
      <c r="O54">
        <f t="shared" si="7"/>
        <v>393</v>
      </c>
      <c r="P54">
        <f t="shared" si="8"/>
        <v>1827.5</v>
      </c>
      <c r="Q54">
        <f t="shared" si="9"/>
        <v>1827.5</v>
      </c>
      <c r="R54">
        <f t="shared" si="30"/>
        <v>80.013100000000009</v>
      </c>
      <c r="S54">
        <f t="shared" si="11"/>
        <v>1768</v>
      </c>
      <c r="T54">
        <f t="shared" si="12"/>
        <v>2785</v>
      </c>
      <c r="U54">
        <f t="shared" si="13"/>
        <v>10514.5</v>
      </c>
      <c r="V54">
        <f t="shared" si="14"/>
        <v>10514.5</v>
      </c>
      <c r="W54">
        <f t="shared" si="15"/>
        <v>839.7595</v>
      </c>
      <c r="X54">
        <f t="shared" si="16"/>
        <v>15.1</v>
      </c>
      <c r="Y54">
        <f t="shared" si="17"/>
        <v>26.1</v>
      </c>
      <c r="Z54">
        <f t="shared" si="18"/>
        <v>135.4</v>
      </c>
      <c r="AA54">
        <f t="shared" si="31"/>
        <v>135.4</v>
      </c>
      <c r="AB54">
        <f>_xlfn.STDEV.S(I54,I258,I309,I462,I513)</f>
        <v>26.194942259909627</v>
      </c>
      <c r="AC54">
        <f t="shared" si="20"/>
        <v>6.4008699999999994</v>
      </c>
      <c r="AD54">
        <f t="shared" si="21"/>
        <v>3.3052987762076835</v>
      </c>
      <c r="AE54">
        <f t="shared" si="22"/>
        <v>2.2026818360239853</v>
      </c>
      <c r="AF54">
        <f t="shared" si="23"/>
        <v>5.5079806122316688</v>
      </c>
      <c r="AG54">
        <f t="shared" si="24"/>
        <v>11.908850612231667</v>
      </c>
      <c r="AH54">
        <f t="shared" si="25"/>
        <v>0.8928893877683306</v>
      </c>
      <c r="AI54">
        <f t="shared" si="26"/>
        <v>176.8</v>
      </c>
      <c r="AJ54">
        <f t="shared" si="27"/>
        <v>278.5</v>
      </c>
      <c r="AK54">
        <f t="shared" si="28"/>
        <v>1051.45</v>
      </c>
      <c r="AL54">
        <f t="shared" si="29"/>
        <v>1051.45</v>
      </c>
    </row>
    <row r="55" spans="1:38" x14ac:dyDescent="0.25">
      <c r="A55" t="s">
        <v>62</v>
      </c>
      <c r="B55">
        <v>120.9</v>
      </c>
      <c r="C55">
        <v>7.0018000000000002</v>
      </c>
      <c r="D55" s="1">
        <v>1.4140000000000001E-7</v>
      </c>
      <c r="E55">
        <v>85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</row>
    <row r="56" spans="1:38" x14ac:dyDescent="0.25">
      <c r="A56" t="s">
        <v>63</v>
      </c>
      <c r="B56">
        <v>120.9</v>
      </c>
      <c r="C56">
        <v>7.0194999999999999</v>
      </c>
      <c r="D56" s="1">
        <v>1.3960000000000001E-7</v>
      </c>
      <c r="E56">
        <v>85</v>
      </c>
      <c r="G56">
        <v>1</v>
      </c>
      <c r="H56">
        <v>1</v>
      </c>
      <c r="I56">
        <v>2</v>
      </c>
      <c r="J56">
        <v>0</v>
      </c>
      <c r="K56">
        <v>1</v>
      </c>
      <c r="L56">
        <v>1</v>
      </c>
    </row>
    <row r="57" spans="1:38" x14ac:dyDescent="0.25">
      <c r="A57" t="s">
        <v>64</v>
      </c>
      <c r="B57">
        <v>120</v>
      </c>
      <c r="C57">
        <v>7.0423</v>
      </c>
      <c r="D57" s="1">
        <v>1.37E-7</v>
      </c>
      <c r="E57">
        <v>85</v>
      </c>
      <c r="G57">
        <v>0</v>
      </c>
      <c r="H57">
        <v>0</v>
      </c>
      <c r="I57">
        <v>0</v>
      </c>
      <c r="J57">
        <v>0</v>
      </c>
      <c r="K57">
        <v>0</v>
      </c>
      <c r="L57">
        <v>0.5</v>
      </c>
    </row>
    <row r="58" spans="1:38" x14ac:dyDescent="0.25">
      <c r="A58" t="s">
        <v>65</v>
      </c>
      <c r="B58">
        <v>120.9</v>
      </c>
      <c r="C58">
        <v>7.0605000000000002</v>
      </c>
      <c r="D58" s="1">
        <v>1.353E-7</v>
      </c>
      <c r="E58">
        <v>85</v>
      </c>
      <c r="G58">
        <v>1</v>
      </c>
      <c r="H58">
        <v>1</v>
      </c>
      <c r="I58">
        <v>2</v>
      </c>
      <c r="J58">
        <v>1</v>
      </c>
      <c r="K58">
        <v>1</v>
      </c>
      <c r="L58">
        <v>3</v>
      </c>
    </row>
    <row r="59" spans="1:38" x14ac:dyDescent="0.25">
      <c r="A59" t="s">
        <v>66</v>
      </c>
      <c r="B59">
        <v>120</v>
      </c>
      <c r="C59">
        <v>7.0811999999999999</v>
      </c>
      <c r="D59" s="1">
        <v>1.356E-7</v>
      </c>
      <c r="E59">
        <v>85</v>
      </c>
      <c r="G59">
        <v>2</v>
      </c>
      <c r="H59">
        <v>1</v>
      </c>
      <c r="I59">
        <v>3</v>
      </c>
      <c r="J59">
        <v>1</v>
      </c>
      <c r="K59">
        <v>0</v>
      </c>
      <c r="L59">
        <v>1</v>
      </c>
    </row>
    <row r="60" spans="1:38" x14ac:dyDescent="0.25">
      <c r="A60" t="s">
        <v>67</v>
      </c>
      <c r="B60">
        <v>120.9</v>
      </c>
      <c r="C60">
        <v>7.0994000000000002</v>
      </c>
      <c r="D60" s="1">
        <v>1.353E-7</v>
      </c>
      <c r="E60">
        <v>85</v>
      </c>
      <c r="G60">
        <v>2</v>
      </c>
      <c r="H60">
        <v>0</v>
      </c>
      <c r="I60">
        <v>4</v>
      </c>
      <c r="J60">
        <v>2</v>
      </c>
      <c r="K60">
        <v>1</v>
      </c>
      <c r="L60">
        <v>4</v>
      </c>
    </row>
    <row r="61" spans="1:38" x14ac:dyDescent="0.25">
      <c r="A61" t="s">
        <v>68</v>
      </c>
      <c r="B61">
        <v>120.9</v>
      </c>
      <c r="C61">
        <v>7.1208</v>
      </c>
      <c r="D61" s="1">
        <v>1.3370000000000001E-7</v>
      </c>
      <c r="E61">
        <v>85</v>
      </c>
      <c r="G61">
        <v>0</v>
      </c>
      <c r="H61">
        <v>0</v>
      </c>
      <c r="I61">
        <v>1</v>
      </c>
      <c r="J61">
        <v>0</v>
      </c>
      <c r="K61">
        <v>1</v>
      </c>
      <c r="L61">
        <v>3</v>
      </c>
    </row>
    <row r="62" spans="1:38" x14ac:dyDescent="0.25">
      <c r="A62" t="s">
        <v>69</v>
      </c>
      <c r="B62">
        <v>120</v>
      </c>
      <c r="C62">
        <v>7.1398000000000001</v>
      </c>
      <c r="D62" s="1">
        <v>1.3080000000000001E-7</v>
      </c>
      <c r="E62">
        <v>85</v>
      </c>
      <c r="G62">
        <v>0</v>
      </c>
      <c r="H62">
        <v>1</v>
      </c>
      <c r="I62">
        <v>2</v>
      </c>
      <c r="J62">
        <v>1</v>
      </c>
      <c r="K62">
        <v>0</v>
      </c>
      <c r="L62">
        <v>3</v>
      </c>
    </row>
    <row r="63" spans="1:38" x14ac:dyDescent="0.25">
      <c r="A63" t="s">
        <v>70</v>
      </c>
      <c r="B63">
        <v>120.9</v>
      </c>
      <c r="C63">
        <v>7.1593999999999998</v>
      </c>
      <c r="D63" s="1">
        <v>1.282E-7</v>
      </c>
      <c r="E63">
        <v>85</v>
      </c>
      <c r="G63">
        <v>1</v>
      </c>
      <c r="H63">
        <v>5</v>
      </c>
      <c r="I63">
        <v>6</v>
      </c>
      <c r="J63">
        <v>1</v>
      </c>
      <c r="K63">
        <v>1</v>
      </c>
      <c r="L63">
        <v>2.5</v>
      </c>
    </row>
    <row r="64" spans="1:38" x14ac:dyDescent="0.25">
      <c r="A64" t="s">
        <v>71</v>
      </c>
      <c r="B64">
        <v>120.9</v>
      </c>
      <c r="C64">
        <v>7.1787999999999998</v>
      </c>
      <c r="D64" s="1">
        <v>1.2730000000000001E-7</v>
      </c>
      <c r="E64">
        <v>85</v>
      </c>
      <c r="G64">
        <v>1</v>
      </c>
      <c r="H64">
        <v>5</v>
      </c>
      <c r="I64">
        <v>6</v>
      </c>
      <c r="J64">
        <v>1</v>
      </c>
      <c r="K64">
        <v>1</v>
      </c>
      <c r="L64">
        <v>5</v>
      </c>
    </row>
    <row r="65" spans="1:12" x14ac:dyDescent="0.25">
      <c r="A65" t="s">
        <v>72</v>
      </c>
      <c r="B65">
        <v>120.9</v>
      </c>
      <c r="C65">
        <v>7.1994999999999996</v>
      </c>
      <c r="D65" s="1">
        <v>1.2550000000000001E-7</v>
      </c>
      <c r="E65">
        <v>85</v>
      </c>
      <c r="G65">
        <v>2</v>
      </c>
      <c r="H65">
        <v>3</v>
      </c>
      <c r="I65">
        <v>6</v>
      </c>
      <c r="J65">
        <v>0</v>
      </c>
      <c r="K65">
        <v>2</v>
      </c>
      <c r="L65">
        <v>7.5</v>
      </c>
    </row>
    <row r="66" spans="1:12" x14ac:dyDescent="0.25">
      <c r="A66" t="s">
        <v>73</v>
      </c>
      <c r="B66">
        <v>120.9</v>
      </c>
      <c r="C66">
        <v>7.2172999999999998</v>
      </c>
      <c r="D66" s="1">
        <v>1.258E-7</v>
      </c>
      <c r="E66">
        <v>85</v>
      </c>
      <c r="G66">
        <v>1</v>
      </c>
      <c r="H66">
        <v>1</v>
      </c>
      <c r="I66">
        <v>5</v>
      </c>
      <c r="J66">
        <v>3</v>
      </c>
      <c r="K66">
        <v>1</v>
      </c>
      <c r="L66">
        <v>4.5</v>
      </c>
    </row>
    <row r="67" spans="1:12" x14ac:dyDescent="0.25">
      <c r="A67" t="s">
        <v>74</v>
      </c>
      <c r="B67">
        <v>120.9</v>
      </c>
      <c r="C67">
        <v>7.2409999999999997</v>
      </c>
      <c r="D67" s="1">
        <v>1.2450000000000001E-7</v>
      </c>
      <c r="E67">
        <v>85</v>
      </c>
      <c r="G67">
        <v>3</v>
      </c>
      <c r="H67">
        <v>4</v>
      </c>
      <c r="I67">
        <v>8</v>
      </c>
      <c r="J67">
        <v>1</v>
      </c>
      <c r="K67">
        <v>2</v>
      </c>
      <c r="L67">
        <v>5</v>
      </c>
    </row>
    <row r="68" spans="1:12" x14ac:dyDescent="0.25">
      <c r="A68" t="s">
        <v>75</v>
      </c>
      <c r="B68">
        <v>120.9</v>
      </c>
      <c r="C68">
        <v>7.2596999999999996</v>
      </c>
      <c r="D68" s="1">
        <v>1.233E-7</v>
      </c>
      <c r="E68">
        <v>85</v>
      </c>
      <c r="G68">
        <v>1</v>
      </c>
      <c r="H68">
        <v>2</v>
      </c>
      <c r="I68">
        <v>5</v>
      </c>
      <c r="J68">
        <v>1</v>
      </c>
      <c r="K68">
        <v>2</v>
      </c>
      <c r="L68">
        <v>6.5</v>
      </c>
    </row>
    <row r="69" spans="1:12" x14ac:dyDescent="0.25">
      <c r="A69" t="s">
        <v>76</v>
      </c>
      <c r="B69">
        <v>120.9</v>
      </c>
      <c r="C69">
        <v>7.2779999999999996</v>
      </c>
      <c r="D69" s="1">
        <v>1.2349999999999999E-7</v>
      </c>
      <c r="E69">
        <v>85</v>
      </c>
      <c r="G69">
        <v>1</v>
      </c>
      <c r="H69">
        <v>1</v>
      </c>
      <c r="I69">
        <v>3</v>
      </c>
      <c r="J69">
        <v>1</v>
      </c>
      <c r="K69">
        <v>0</v>
      </c>
      <c r="L69">
        <v>4</v>
      </c>
    </row>
    <row r="70" spans="1:12" x14ac:dyDescent="0.25">
      <c r="A70" t="s">
        <v>77</v>
      </c>
      <c r="B70">
        <v>120.9</v>
      </c>
      <c r="C70">
        <v>7.2998000000000003</v>
      </c>
      <c r="D70" s="1">
        <v>1.205E-7</v>
      </c>
      <c r="E70">
        <v>85</v>
      </c>
      <c r="G70">
        <v>2</v>
      </c>
      <c r="H70">
        <v>4</v>
      </c>
      <c r="I70">
        <v>8</v>
      </c>
      <c r="J70">
        <v>2</v>
      </c>
      <c r="K70">
        <v>2</v>
      </c>
      <c r="L70">
        <v>5</v>
      </c>
    </row>
    <row r="71" spans="1:12" x14ac:dyDescent="0.25">
      <c r="A71" t="s">
        <v>78</v>
      </c>
      <c r="B71">
        <v>120</v>
      </c>
      <c r="C71">
        <v>7.3193999999999999</v>
      </c>
      <c r="D71" s="1">
        <v>1.2109999999999999E-7</v>
      </c>
      <c r="E71">
        <v>85</v>
      </c>
      <c r="G71">
        <v>3</v>
      </c>
      <c r="H71">
        <v>5</v>
      </c>
      <c r="I71">
        <v>11.5</v>
      </c>
      <c r="J71">
        <v>6</v>
      </c>
      <c r="K71">
        <v>2</v>
      </c>
      <c r="L71">
        <v>11.5</v>
      </c>
    </row>
    <row r="72" spans="1:12" x14ac:dyDescent="0.25">
      <c r="A72" t="s">
        <v>79</v>
      </c>
      <c r="B72">
        <v>120.9</v>
      </c>
      <c r="C72">
        <v>7.3403999999999998</v>
      </c>
      <c r="D72" s="1">
        <v>1.184E-7</v>
      </c>
      <c r="E72">
        <v>85</v>
      </c>
      <c r="G72">
        <v>2</v>
      </c>
      <c r="H72">
        <v>2</v>
      </c>
      <c r="I72">
        <v>6.5</v>
      </c>
      <c r="J72">
        <v>1</v>
      </c>
      <c r="K72">
        <v>0</v>
      </c>
      <c r="L72">
        <v>6.5</v>
      </c>
    </row>
    <row r="73" spans="1:12" x14ac:dyDescent="0.25">
      <c r="A73" t="s">
        <v>80</v>
      </c>
      <c r="B73">
        <v>120.9</v>
      </c>
      <c r="C73">
        <v>7.3592000000000004</v>
      </c>
      <c r="D73" s="1">
        <v>1.168E-7</v>
      </c>
      <c r="E73">
        <v>85</v>
      </c>
      <c r="G73">
        <v>2</v>
      </c>
      <c r="H73">
        <v>2</v>
      </c>
      <c r="I73">
        <v>10</v>
      </c>
      <c r="J73">
        <v>4</v>
      </c>
      <c r="K73">
        <v>2</v>
      </c>
      <c r="L73">
        <v>8</v>
      </c>
    </row>
    <row r="74" spans="1:12" x14ac:dyDescent="0.25">
      <c r="A74" t="s">
        <v>81</v>
      </c>
      <c r="B74">
        <v>120.9</v>
      </c>
      <c r="C74">
        <v>7.3818999999999999</v>
      </c>
      <c r="D74" s="1">
        <v>1.173E-7</v>
      </c>
      <c r="E74">
        <v>85</v>
      </c>
      <c r="G74">
        <v>4</v>
      </c>
      <c r="H74">
        <v>0.5</v>
      </c>
      <c r="I74">
        <v>10</v>
      </c>
      <c r="J74">
        <v>0</v>
      </c>
      <c r="K74">
        <v>1.5</v>
      </c>
      <c r="L74">
        <v>4</v>
      </c>
    </row>
    <row r="75" spans="1:12" x14ac:dyDescent="0.25">
      <c r="A75" t="s">
        <v>82</v>
      </c>
      <c r="B75">
        <v>120.9</v>
      </c>
      <c r="C75">
        <v>7.4001999999999999</v>
      </c>
      <c r="D75" s="1">
        <v>1.1389999999999999E-7</v>
      </c>
      <c r="E75">
        <v>85</v>
      </c>
      <c r="G75">
        <v>12</v>
      </c>
      <c r="H75">
        <v>2</v>
      </c>
      <c r="I75">
        <v>17</v>
      </c>
      <c r="J75">
        <v>7</v>
      </c>
      <c r="K75">
        <v>1</v>
      </c>
      <c r="L75">
        <v>11.5</v>
      </c>
    </row>
    <row r="76" spans="1:12" x14ac:dyDescent="0.25">
      <c r="A76" t="s">
        <v>83</v>
      </c>
      <c r="B76">
        <v>121</v>
      </c>
      <c r="C76">
        <v>7.4195000000000002</v>
      </c>
      <c r="D76" s="1">
        <v>1.136E-7</v>
      </c>
      <c r="E76">
        <v>85</v>
      </c>
      <c r="G76">
        <v>17</v>
      </c>
      <c r="H76">
        <v>4.5</v>
      </c>
      <c r="I76">
        <v>27.5</v>
      </c>
      <c r="J76">
        <v>4</v>
      </c>
      <c r="K76">
        <v>3</v>
      </c>
      <c r="L76">
        <v>8</v>
      </c>
    </row>
    <row r="77" spans="1:12" x14ac:dyDescent="0.25">
      <c r="A77" t="s">
        <v>84</v>
      </c>
      <c r="B77">
        <v>120.9</v>
      </c>
      <c r="C77">
        <v>7.4397000000000002</v>
      </c>
      <c r="D77" s="1">
        <v>1.152E-7</v>
      </c>
      <c r="E77">
        <v>85</v>
      </c>
      <c r="G77">
        <v>4</v>
      </c>
      <c r="H77">
        <v>15</v>
      </c>
      <c r="I77">
        <v>27</v>
      </c>
      <c r="J77">
        <v>3</v>
      </c>
      <c r="K77">
        <v>7</v>
      </c>
      <c r="L77">
        <v>12.5</v>
      </c>
    </row>
    <row r="78" spans="1:12" x14ac:dyDescent="0.25">
      <c r="A78" t="s">
        <v>85</v>
      </c>
      <c r="B78">
        <v>120.9</v>
      </c>
      <c r="C78">
        <v>7.4619</v>
      </c>
      <c r="D78" s="1">
        <v>1.1389999999999999E-7</v>
      </c>
      <c r="E78">
        <v>85</v>
      </c>
      <c r="G78">
        <v>9</v>
      </c>
      <c r="H78">
        <v>21</v>
      </c>
      <c r="I78">
        <v>36.5</v>
      </c>
      <c r="J78">
        <v>5</v>
      </c>
      <c r="K78">
        <v>5</v>
      </c>
      <c r="L78">
        <v>14.5</v>
      </c>
    </row>
    <row r="79" spans="1:12" x14ac:dyDescent="0.25">
      <c r="A79" t="s">
        <v>86</v>
      </c>
      <c r="B79">
        <v>121</v>
      </c>
      <c r="C79">
        <v>7.4791999999999996</v>
      </c>
      <c r="D79" s="1">
        <v>1.126E-7</v>
      </c>
      <c r="E79">
        <v>85</v>
      </c>
      <c r="G79">
        <v>15</v>
      </c>
      <c r="H79">
        <v>14</v>
      </c>
      <c r="I79">
        <v>40</v>
      </c>
      <c r="J79">
        <v>2</v>
      </c>
      <c r="K79">
        <v>2</v>
      </c>
      <c r="L79">
        <v>11.5</v>
      </c>
    </row>
    <row r="80" spans="1:12" x14ac:dyDescent="0.25">
      <c r="A80" t="s">
        <v>87</v>
      </c>
      <c r="B80">
        <v>120.9</v>
      </c>
      <c r="C80">
        <v>7.4988000000000001</v>
      </c>
      <c r="D80" s="1">
        <v>1.1230000000000001E-7</v>
      </c>
      <c r="E80">
        <v>85</v>
      </c>
      <c r="G80">
        <v>12</v>
      </c>
      <c r="H80">
        <v>11</v>
      </c>
      <c r="I80">
        <v>31.5</v>
      </c>
      <c r="J80">
        <v>6</v>
      </c>
      <c r="K80">
        <v>3</v>
      </c>
      <c r="L80">
        <v>14</v>
      </c>
    </row>
    <row r="81" spans="1:12" x14ac:dyDescent="0.25">
      <c r="A81" t="s">
        <v>88</v>
      </c>
      <c r="B81">
        <v>120</v>
      </c>
      <c r="C81">
        <v>7.5194999999999999</v>
      </c>
      <c r="D81" s="1">
        <v>1.119E-7</v>
      </c>
      <c r="E81">
        <v>85</v>
      </c>
      <c r="G81">
        <v>10</v>
      </c>
      <c r="H81">
        <v>11</v>
      </c>
      <c r="I81">
        <v>45.5</v>
      </c>
      <c r="J81">
        <v>1</v>
      </c>
      <c r="K81">
        <v>6</v>
      </c>
      <c r="L81">
        <v>14.5</v>
      </c>
    </row>
    <row r="82" spans="1:12" x14ac:dyDescent="0.25">
      <c r="A82" t="s">
        <v>89</v>
      </c>
      <c r="B82">
        <v>120.9</v>
      </c>
      <c r="C82">
        <v>7.5388000000000002</v>
      </c>
      <c r="D82" s="1">
        <v>1.134E-7</v>
      </c>
      <c r="E82">
        <v>85</v>
      </c>
      <c r="G82">
        <v>9</v>
      </c>
      <c r="H82">
        <v>7</v>
      </c>
      <c r="I82">
        <v>34</v>
      </c>
      <c r="J82">
        <v>5</v>
      </c>
      <c r="K82">
        <v>4</v>
      </c>
      <c r="L82">
        <v>13.5</v>
      </c>
    </row>
    <row r="83" spans="1:12" x14ac:dyDescent="0.25">
      <c r="A83" t="s">
        <v>90</v>
      </c>
      <c r="B83">
        <v>120.9</v>
      </c>
      <c r="C83">
        <v>7.5590999999999999</v>
      </c>
      <c r="D83" s="1">
        <v>1.119E-7</v>
      </c>
      <c r="E83">
        <v>85</v>
      </c>
      <c r="G83">
        <v>5</v>
      </c>
      <c r="H83">
        <v>16</v>
      </c>
      <c r="I83">
        <v>44</v>
      </c>
      <c r="J83">
        <v>5</v>
      </c>
      <c r="K83">
        <v>4</v>
      </c>
      <c r="L83">
        <v>19.5</v>
      </c>
    </row>
    <row r="84" spans="1:12" x14ac:dyDescent="0.25">
      <c r="A84" t="s">
        <v>91</v>
      </c>
      <c r="B84">
        <v>120.9</v>
      </c>
      <c r="C84">
        <v>7.5810000000000004</v>
      </c>
      <c r="D84" s="1">
        <v>1.106E-7</v>
      </c>
      <c r="E84">
        <v>85</v>
      </c>
      <c r="G84">
        <v>8</v>
      </c>
      <c r="H84">
        <v>10</v>
      </c>
      <c r="I84">
        <v>39</v>
      </c>
      <c r="J84">
        <v>14</v>
      </c>
      <c r="K84">
        <v>10</v>
      </c>
      <c r="L84">
        <v>32</v>
      </c>
    </row>
    <row r="85" spans="1:12" x14ac:dyDescent="0.25">
      <c r="A85" t="s">
        <v>92</v>
      </c>
      <c r="B85">
        <v>120</v>
      </c>
      <c r="C85">
        <v>7.5994999999999999</v>
      </c>
      <c r="D85" s="1">
        <v>1.0949999999999999E-7</v>
      </c>
      <c r="E85">
        <v>85</v>
      </c>
      <c r="G85">
        <v>17</v>
      </c>
      <c r="H85">
        <v>12</v>
      </c>
      <c r="I85">
        <v>50</v>
      </c>
      <c r="J85">
        <v>4</v>
      </c>
      <c r="K85">
        <v>8</v>
      </c>
      <c r="L85">
        <v>31.5</v>
      </c>
    </row>
    <row r="86" spans="1:12" x14ac:dyDescent="0.25">
      <c r="A86" t="s">
        <v>93</v>
      </c>
      <c r="B86">
        <v>120.9</v>
      </c>
      <c r="C86">
        <v>7.6192000000000002</v>
      </c>
      <c r="D86" s="1">
        <v>1.068E-7</v>
      </c>
      <c r="E86">
        <v>85</v>
      </c>
      <c r="G86">
        <v>12</v>
      </c>
      <c r="H86">
        <v>16</v>
      </c>
      <c r="I86">
        <v>63.5</v>
      </c>
      <c r="J86">
        <v>11</v>
      </c>
      <c r="K86">
        <v>6</v>
      </c>
      <c r="L86">
        <v>28</v>
      </c>
    </row>
    <row r="87" spans="1:12" x14ac:dyDescent="0.25">
      <c r="A87" t="s">
        <v>94</v>
      </c>
      <c r="B87">
        <v>120.9</v>
      </c>
      <c r="C87">
        <v>7.6386000000000003</v>
      </c>
      <c r="D87" s="1">
        <v>1.112E-7</v>
      </c>
      <c r="E87">
        <v>85</v>
      </c>
      <c r="G87">
        <v>4</v>
      </c>
      <c r="H87">
        <v>13</v>
      </c>
      <c r="I87">
        <v>39</v>
      </c>
      <c r="J87">
        <v>13</v>
      </c>
      <c r="K87">
        <v>14</v>
      </c>
      <c r="L87">
        <v>39.5</v>
      </c>
    </row>
    <row r="88" spans="1:12" x14ac:dyDescent="0.25">
      <c r="A88" t="s">
        <v>95</v>
      </c>
      <c r="B88">
        <v>120.9</v>
      </c>
      <c r="C88">
        <v>7.6593</v>
      </c>
      <c r="D88" s="1">
        <v>1.0789999999999999E-7</v>
      </c>
      <c r="E88">
        <v>85</v>
      </c>
      <c r="G88">
        <v>10</v>
      </c>
      <c r="H88">
        <v>10</v>
      </c>
      <c r="I88">
        <v>47</v>
      </c>
      <c r="J88">
        <v>22</v>
      </c>
      <c r="K88">
        <v>17</v>
      </c>
      <c r="L88">
        <v>52</v>
      </c>
    </row>
    <row r="89" spans="1:12" x14ac:dyDescent="0.25">
      <c r="A89" t="s">
        <v>96</v>
      </c>
      <c r="B89">
        <v>120.9</v>
      </c>
      <c r="C89">
        <v>7.6810999999999998</v>
      </c>
      <c r="D89" s="1">
        <v>1.0579999999999999E-7</v>
      </c>
      <c r="E89">
        <v>85</v>
      </c>
      <c r="G89">
        <v>9</v>
      </c>
      <c r="H89">
        <v>10</v>
      </c>
      <c r="I89">
        <v>38.5</v>
      </c>
      <c r="J89">
        <v>17</v>
      </c>
      <c r="K89">
        <v>21</v>
      </c>
      <c r="L89">
        <v>55</v>
      </c>
    </row>
    <row r="90" spans="1:12" x14ac:dyDescent="0.25">
      <c r="A90" t="s">
        <v>97</v>
      </c>
      <c r="B90">
        <v>120.9</v>
      </c>
      <c r="C90">
        <v>7.7039</v>
      </c>
      <c r="D90" s="1">
        <v>1.0860000000000001E-7</v>
      </c>
      <c r="E90">
        <v>85</v>
      </c>
      <c r="G90">
        <v>6</v>
      </c>
      <c r="H90">
        <v>20</v>
      </c>
      <c r="I90">
        <v>63</v>
      </c>
      <c r="J90">
        <v>23</v>
      </c>
      <c r="K90">
        <v>19</v>
      </c>
      <c r="L90">
        <v>61.5</v>
      </c>
    </row>
    <row r="91" spans="1:12" x14ac:dyDescent="0.25">
      <c r="A91" t="s">
        <v>98</v>
      </c>
      <c r="B91">
        <v>120.9</v>
      </c>
      <c r="C91">
        <v>7.7191000000000001</v>
      </c>
      <c r="D91" s="1">
        <v>1.075E-7</v>
      </c>
      <c r="E91">
        <v>85</v>
      </c>
      <c r="G91">
        <v>5</v>
      </c>
      <c r="H91">
        <v>10.5</v>
      </c>
      <c r="I91">
        <v>53.5</v>
      </c>
      <c r="J91">
        <v>25</v>
      </c>
      <c r="K91">
        <v>17</v>
      </c>
      <c r="L91">
        <v>74.5</v>
      </c>
    </row>
    <row r="92" spans="1:12" x14ac:dyDescent="0.25">
      <c r="A92" t="s">
        <v>99</v>
      </c>
      <c r="B92">
        <v>120.9</v>
      </c>
      <c r="C92">
        <v>7.7416</v>
      </c>
      <c r="D92" s="1">
        <v>1.068E-7</v>
      </c>
      <c r="E92">
        <v>85</v>
      </c>
      <c r="G92">
        <v>10</v>
      </c>
      <c r="H92">
        <v>8</v>
      </c>
      <c r="I92">
        <v>49</v>
      </c>
      <c r="J92">
        <v>10</v>
      </c>
      <c r="K92">
        <v>19</v>
      </c>
      <c r="L92">
        <v>49</v>
      </c>
    </row>
    <row r="93" spans="1:12" x14ac:dyDescent="0.25">
      <c r="A93" t="s">
        <v>100</v>
      </c>
      <c r="B93">
        <v>120.9</v>
      </c>
      <c r="C93">
        <v>7.7618</v>
      </c>
      <c r="D93" s="1">
        <v>1.0490000000000001E-7</v>
      </c>
      <c r="E93">
        <v>85</v>
      </c>
      <c r="G93">
        <v>9</v>
      </c>
      <c r="H93">
        <v>11</v>
      </c>
      <c r="I93">
        <v>53</v>
      </c>
      <c r="J93">
        <v>22</v>
      </c>
      <c r="K93">
        <v>21</v>
      </c>
      <c r="L93">
        <v>77</v>
      </c>
    </row>
    <row r="94" spans="1:12" x14ac:dyDescent="0.25">
      <c r="A94" t="s">
        <v>101</v>
      </c>
      <c r="B94">
        <v>120.9</v>
      </c>
      <c r="C94">
        <v>7.7788000000000004</v>
      </c>
      <c r="D94" s="1">
        <v>1.048E-7</v>
      </c>
      <c r="E94">
        <v>85</v>
      </c>
      <c r="G94">
        <v>5.5</v>
      </c>
      <c r="H94">
        <v>9</v>
      </c>
      <c r="I94">
        <v>50.5</v>
      </c>
      <c r="J94">
        <v>28</v>
      </c>
      <c r="K94">
        <v>28</v>
      </c>
      <c r="L94">
        <v>99.5</v>
      </c>
    </row>
    <row r="95" spans="1:12" x14ac:dyDescent="0.25">
      <c r="A95" t="s">
        <v>102</v>
      </c>
      <c r="B95">
        <v>120.9</v>
      </c>
      <c r="C95">
        <v>7.8017000000000003</v>
      </c>
      <c r="D95" s="1">
        <v>1.05E-7</v>
      </c>
      <c r="E95">
        <v>85</v>
      </c>
      <c r="G95">
        <v>5</v>
      </c>
      <c r="H95">
        <v>8</v>
      </c>
      <c r="I95">
        <v>53.5</v>
      </c>
      <c r="J95">
        <v>36</v>
      </c>
      <c r="K95">
        <v>20</v>
      </c>
      <c r="L95">
        <v>92</v>
      </c>
    </row>
    <row r="96" spans="1:12" x14ac:dyDescent="0.25">
      <c r="A96" t="s">
        <v>103</v>
      </c>
      <c r="B96">
        <v>120</v>
      </c>
      <c r="C96">
        <v>7.8178000000000001</v>
      </c>
      <c r="D96" s="1">
        <v>1.031E-7</v>
      </c>
      <c r="E96">
        <v>85</v>
      </c>
      <c r="G96">
        <v>8</v>
      </c>
      <c r="H96">
        <v>19</v>
      </c>
      <c r="I96">
        <v>61.5</v>
      </c>
      <c r="J96">
        <v>29</v>
      </c>
      <c r="K96">
        <v>31</v>
      </c>
      <c r="L96">
        <v>106</v>
      </c>
    </row>
    <row r="97" spans="1:12" x14ac:dyDescent="0.25">
      <c r="A97" t="s">
        <v>104</v>
      </c>
      <c r="B97">
        <v>120.9</v>
      </c>
      <c r="C97">
        <v>7.8407</v>
      </c>
      <c r="D97" s="1">
        <v>1.027E-7</v>
      </c>
      <c r="E97">
        <v>85</v>
      </c>
      <c r="G97">
        <v>10</v>
      </c>
      <c r="H97">
        <v>13</v>
      </c>
      <c r="I97">
        <v>72</v>
      </c>
      <c r="J97">
        <v>34</v>
      </c>
      <c r="K97">
        <v>36</v>
      </c>
      <c r="L97">
        <v>111</v>
      </c>
    </row>
    <row r="98" spans="1:12" x14ac:dyDescent="0.25">
      <c r="A98" t="s">
        <v>105</v>
      </c>
      <c r="B98">
        <v>120.9</v>
      </c>
      <c r="C98">
        <v>7.8597999999999999</v>
      </c>
      <c r="D98" s="1">
        <v>1.057E-7</v>
      </c>
      <c r="E98">
        <v>85</v>
      </c>
      <c r="G98">
        <v>7</v>
      </c>
      <c r="H98">
        <v>13</v>
      </c>
      <c r="I98">
        <v>70.5</v>
      </c>
      <c r="J98">
        <v>24</v>
      </c>
      <c r="K98">
        <v>30</v>
      </c>
      <c r="L98">
        <v>107.5</v>
      </c>
    </row>
    <row r="99" spans="1:12" x14ac:dyDescent="0.25">
      <c r="A99" t="s">
        <v>106</v>
      </c>
      <c r="B99">
        <v>121</v>
      </c>
      <c r="C99">
        <v>7.88</v>
      </c>
      <c r="D99" s="1">
        <v>1.062E-7</v>
      </c>
      <c r="E99">
        <v>85</v>
      </c>
      <c r="G99">
        <v>3</v>
      </c>
      <c r="H99">
        <v>16</v>
      </c>
      <c r="I99">
        <v>75</v>
      </c>
      <c r="J99">
        <v>20</v>
      </c>
      <c r="K99">
        <v>28</v>
      </c>
      <c r="L99">
        <v>110.5</v>
      </c>
    </row>
    <row r="100" spans="1:12" x14ac:dyDescent="0.25">
      <c r="A100" t="s">
        <v>107</v>
      </c>
      <c r="B100">
        <v>120.9</v>
      </c>
      <c r="C100">
        <v>7.9051999999999998</v>
      </c>
      <c r="D100" s="1">
        <v>1.017E-7</v>
      </c>
      <c r="E100">
        <v>85</v>
      </c>
      <c r="G100">
        <v>3</v>
      </c>
      <c r="H100">
        <v>14</v>
      </c>
      <c r="I100">
        <v>64</v>
      </c>
      <c r="J100">
        <v>32</v>
      </c>
      <c r="K100">
        <v>32</v>
      </c>
      <c r="L100">
        <v>140.5</v>
      </c>
    </row>
    <row r="101" spans="1:12" x14ac:dyDescent="0.25">
      <c r="A101" t="s">
        <v>108</v>
      </c>
      <c r="B101">
        <v>120</v>
      </c>
      <c r="C101">
        <v>7.9211</v>
      </c>
      <c r="D101" s="1">
        <v>9.9530000000000005E-8</v>
      </c>
      <c r="E101">
        <v>85</v>
      </c>
      <c r="G101">
        <v>10</v>
      </c>
      <c r="H101">
        <v>16</v>
      </c>
      <c r="I101">
        <v>88</v>
      </c>
      <c r="J101">
        <v>19</v>
      </c>
      <c r="K101">
        <v>50</v>
      </c>
      <c r="L101">
        <v>128</v>
      </c>
    </row>
    <row r="102" spans="1:12" x14ac:dyDescent="0.25">
      <c r="A102" t="s">
        <v>109</v>
      </c>
      <c r="B102">
        <v>120</v>
      </c>
      <c r="C102">
        <v>7.9359000000000002</v>
      </c>
      <c r="D102" s="1">
        <v>1.057E-7</v>
      </c>
      <c r="E102">
        <v>85</v>
      </c>
      <c r="G102">
        <v>9</v>
      </c>
      <c r="H102">
        <v>15</v>
      </c>
      <c r="I102">
        <v>83</v>
      </c>
      <c r="J102">
        <v>25</v>
      </c>
      <c r="K102">
        <v>41</v>
      </c>
      <c r="L102">
        <v>141.5</v>
      </c>
    </row>
    <row r="103" spans="1:12" x14ac:dyDescent="0.25">
      <c r="A103" t="s">
        <v>110</v>
      </c>
      <c r="B103">
        <v>121.1</v>
      </c>
      <c r="C103">
        <v>7.96</v>
      </c>
      <c r="D103" s="1">
        <v>1.04E-7</v>
      </c>
      <c r="E103">
        <v>85</v>
      </c>
      <c r="G103">
        <v>10</v>
      </c>
      <c r="H103">
        <v>15.5</v>
      </c>
      <c r="I103">
        <v>74.5</v>
      </c>
      <c r="J103">
        <v>21</v>
      </c>
      <c r="K103">
        <v>37</v>
      </c>
      <c r="L103">
        <v>128.5</v>
      </c>
    </row>
    <row r="104" spans="1:12" x14ac:dyDescent="0.25">
      <c r="A104" t="s">
        <v>111</v>
      </c>
      <c r="B104">
        <v>120.9</v>
      </c>
      <c r="C104">
        <v>7.9802</v>
      </c>
      <c r="D104" s="1">
        <v>1.048E-7</v>
      </c>
      <c r="E104">
        <v>85</v>
      </c>
      <c r="G104">
        <v>10</v>
      </c>
      <c r="H104">
        <v>13</v>
      </c>
      <c r="I104">
        <v>67</v>
      </c>
      <c r="J104">
        <v>26</v>
      </c>
      <c r="K104">
        <v>44</v>
      </c>
      <c r="L104">
        <v>158</v>
      </c>
    </row>
    <row r="105" spans="1:12" x14ac:dyDescent="0.25">
      <c r="A105" t="s">
        <v>112</v>
      </c>
      <c r="B105">
        <v>120.9</v>
      </c>
      <c r="C105">
        <v>7.9995000000000003</v>
      </c>
      <c r="D105" s="1">
        <v>1.018E-7</v>
      </c>
      <c r="E105">
        <v>85</v>
      </c>
      <c r="G105">
        <v>8</v>
      </c>
      <c r="H105">
        <v>18</v>
      </c>
      <c r="I105">
        <v>87.5</v>
      </c>
      <c r="J105">
        <v>19</v>
      </c>
      <c r="K105">
        <v>42</v>
      </c>
      <c r="L105">
        <v>156</v>
      </c>
    </row>
    <row r="106" spans="1:12" x14ac:dyDescent="0.25">
      <c r="A106" t="s">
        <v>113</v>
      </c>
      <c r="B106">
        <v>120.9</v>
      </c>
      <c r="C106">
        <v>6.9991000000000003</v>
      </c>
      <c r="D106" s="1">
        <v>6.9689999999999995E-7</v>
      </c>
      <c r="E106">
        <v>85</v>
      </c>
      <c r="G106">
        <v>0</v>
      </c>
      <c r="H106">
        <v>0</v>
      </c>
      <c r="I106">
        <v>2</v>
      </c>
      <c r="J106">
        <v>1</v>
      </c>
      <c r="K106">
        <v>0</v>
      </c>
      <c r="L106">
        <v>2</v>
      </c>
    </row>
    <row r="107" spans="1:12" x14ac:dyDescent="0.25">
      <c r="A107" t="s">
        <v>114</v>
      </c>
      <c r="B107">
        <v>120.9</v>
      </c>
      <c r="C107">
        <v>7.0179999999999998</v>
      </c>
      <c r="D107" s="1">
        <v>6.92E-7</v>
      </c>
      <c r="E107">
        <v>85</v>
      </c>
      <c r="G107">
        <v>1</v>
      </c>
      <c r="H107">
        <v>-0.5</v>
      </c>
      <c r="I107">
        <v>1</v>
      </c>
      <c r="J107">
        <v>0</v>
      </c>
      <c r="K107">
        <v>0</v>
      </c>
      <c r="L107">
        <v>4</v>
      </c>
    </row>
    <row r="108" spans="1:12" x14ac:dyDescent="0.25">
      <c r="A108" t="s">
        <v>115</v>
      </c>
      <c r="B108">
        <v>120.9</v>
      </c>
      <c r="C108">
        <v>7.0419999999999998</v>
      </c>
      <c r="D108" s="1">
        <v>6.9009999999999997E-7</v>
      </c>
      <c r="E108">
        <v>85</v>
      </c>
      <c r="G108">
        <v>0</v>
      </c>
      <c r="H108">
        <v>0</v>
      </c>
      <c r="I108">
        <v>2</v>
      </c>
      <c r="J108">
        <v>0</v>
      </c>
      <c r="K108">
        <v>0.5</v>
      </c>
      <c r="L108">
        <v>1.5</v>
      </c>
    </row>
    <row r="109" spans="1:12" x14ac:dyDescent="0.25">
      <c r="A109" t="s">
        <v>116</v>
      </c>
      <c r="B109">
        <v>120.9</v>
      </c>
      <c r="C109">
        <v>7.0595999999999997</v>
      </c>
      <c r="D109" s="1">
        <v>6.8560000000000005E-7</v>
      </c>
      <c r="E109">
        <v>85</v>
      </c>
      <c r="G109">
        <v>0</v>
      </c>
      <c r="H109">
        <v>0</v>
      </c>
      <c r="I109">
        <v>1</v>
      </c>
      <c r="J109">
        <v>2</v>
      </c>
      <c r="K109">
        <v>1</v>
      </c>
      <c r="L109">
        <v>7.5</v>
      </c>
    </row>
    <row r="110" spans="1:12" x14ac:dyDescent="0.25">
      <c r="A110" t="s">
        <v>117</v>
      </c>
      <c r="B110">
        <v>120.9</v>
      </c>
      <c r="C110">
        <v>7.0800999999999998</v>
      </c>
      <c r="D110" s="1">
        <v>6.8159999999999996E-7</v>
      </c>
      <c r="E110">
        <v>85</v>
      </c>
      <c r="G110">
        <v>1</v>
      </c>
      <c r="H110">
        <v>0</v>
      </c>
      <c r="I110">
        <v>2</v>
      </c>
      <c r="J110">
        <v>1</v>
      </c>
      <c r="K110">
        <v>1</v>
      </c>
      <c r="L110">
        <v>3</v>
      </c>
    </row>
    <row r="111" spans="1:12" x14ac:dyDescent="0.25">
      <c r="A111" t="s">
        <v>118</v>
      </c>
      <c r="B111">
        <v>120.9</v>
      </c>
      <c r="C111">
        <v>7.1006</v>
      </c>
      <c r="D111" s="1">
        <v>6.751E-7</v>
      </c>
      <c r="E111">
        <v>85</v>
      </c>
      <c r="G111">
        <v>3</v>
      </c>
      <c r="H111">
        <v>1</v>
      </c>
      <c r="I111">
        <v>6</v>
      </c>
      <c r="J111">
        <v>0</v>
      </c>
      <c r="K111">
        <v>1</v>
      </c>
      <c r="L111">
        <v>3</v>
      </c>
    </row>
    <row r="112" spans="1:12" x14ac:dyDescent="0.25">
      <c r="A112" t="s">
        <v>119</v>
      </c>
      <c r="B112">
        <v>120.9</v>
      </c>
      <c r="C112">
        <v>7.1219000000000001</v>
      </c>
      <c r="D112" s="1">
        <v>6.6860000000000004E-7</v>
      </c>
      <c r="E112">
        <v>85</v>
      </c>
      <c r="G112">
        <v>0</v>
      </c>
      <c r="H112">
        <v>-0.5</v>
      </c>
      <c r="I112">
        <v>-0.5</v>
      </c>
      <c r="J112">
        <v>1</v>
      </c>
      <c r="K112">
        <v>1</v>
      </c>
      <c r="L112">
        <v>6</v>
      </c>
    </row>
    <row r="113" spans="1:12" x14ac:dyDescent="0.25">
      <c r="A113" t="s">
        <v>120</v>
      </c>
      <c r="B113">
        <v>120.9</v>
      </c>
      <c r="C113">
        <v>7.1402999999999999</v>
      </c>
      <c r="D113" s="1">
        <v>6.6280000000000003E-7</v>
      </c>
      <c r="E113">
        <v>85</v>
      </c>
      <c r="G113">
        <v>0</v>
      </c>
      <c r="H113">
        <v>1</v>
      </c>
      <c r="I113">
        <v>1</v>
      </c>
      <c r="J113">
        <v>2</v>
      </c>
      <c r="K113">
        <v>1</v>
      </c>
      <c r="L113">
        <v>6</v>
      </c>
    </row>
    <row r="114" spans="1:12" x14ac:dyDescent="0.25">
      <c r="A114" t="s">
        <v>121</v>
      </c>
      <c r="B114">
        <v>120.9</v>
      </c>
      <c r="C114">
        <v>7.1616</v>
      </c>
      <c r="D114" s="1">
        <v>6.5759999999999996E-7</v>
      </c>
      <c r="E114">
        <v>85</v>
      </c>
      <c r="G114">
        <v>2</v>
      </c>
      <c r="H114">
        <v>6</v>
      </c>
      <c r="I114">
        <v>8</v>
      </c>
      <c r="J114">
        <v>0.5</v>
      </c>
      <c r="K114">
        <v>1.5</v>
      </c>
      <c r="L114">
        <v>8</v>
      </c>
    </row>
    <row r="115" spans="1:12" x14ac:dyDescent="0.25">
      <c r="A115" t="s">
        <v>122</v>
      </c>
      <c r="B115">
        <v>120.9</v>
      </c>
      <c r="C115">
        <v>7.1807999999999996</v>
      </c>
      <c r="D115" s="1">
        <v>6.5469999999999995E-7</v>
      </c>
      <c r="E115">
        <v>85</v>
      </c>
      <c r="G115">
        <v>1</v>
      </c>
      <c r="H115">
        <v>3</v>
      </c>
      <c r="I115">
        <v>4</v>
      </c>
      <c r="J115">
        <v>1</v>
      </c>
      <c r="K115">
        <v>3</v>
      </c>
      <c r="L115">
        <v>8</v>
      </c>
    </row>
    <row r="116" spans="1:12" x14ac:dyDescent="0.25">
      <c r="A116" t="s">
        <v>123</v>
      </c>
      <c r="B116">
        <v>120.9</v>
      </c>
      <c r="C116">
        <v>7.2013999999999996</v>
      </c>
      <c r="D116" s="1">
        <v>6.5310000000000004E-7</v>
      </c>
      <c r="E116">
        <v>85</v>
      </c>
      <c r="G116">
        <v>4</v>
      </c>
      <c r="H116">
        <v>2</v>
      </c>
      <c r="I116">
        <v>9</v>
      </c>
      <c r="J116">
        <v>2</v>
      </c>
      <c r="K116">
        <v>4</v>
      </c>
      <c r="L116">
        <v>11</v>
      </c>
    </row>
    <row r="117" spans="1:12" x14ac:dyDescent="0.25">
      <c r="A117" t="s">
        <v>124</v>
      </c>
      <c r="B117">
        <v>120.9</v>
      </c>
      <c r="C117">
        <v>7.2206000000000001</v>
      </c>
      <c r="D117" s="1">
        <v>6.5020000000000004E-7</v>
      </c>
      <c r="E117">
        <v>85</v>
      </c>
      <c r="G117">
        <v>3</v>
      </c>
      <c r="H117">
        <v>3</v>
      </c>
      <c r="I117">
        <v>6.5</v>
      </c>
      <c r="J117">
        <v>0</v>
      </c>
      <c r="K117">
        <v>4</v>
      </c>
      <c r="L117">
        <v>11</v>
      </c>
    </row>
    <row r="118" spans="1:12" x14ac:dyDescent="0.25">
      <c r="A118" t="s">
        <v>125</v>
      </c>
      <c r="B118">
        <v>120.9</v>
      </c>
      <c r="C118">
        <v>7.2416</v>
      </c>
      <c r="D118" s="1">
        <v>6.4779999999999996E-7</v>
      </c>
      <c r="E118">
        <v>85</v>
      </c>
      <c r="G118">
        <v>1.5</v>
      </c>
      <c r="H118">
        <v>1</v>
      </c>
      <c r="I118">
        <v>5.5</v>
      </c>
      <c r="J118">
        <v>0</v>
      </c>
      <c r="K118">
        <v>3</v>
      </c>
      <c r="L118">
        <v>8</v>
      </c>
    </row>
    <row r="119" spans="1:12" x14ac:dyDescent="0.25">
      <c r="A119" t="s">
        <v>126</v>
      </c>
      <c r="B119">
        <v>120.9</v>
      </c>
      <c r="C119">
        <v>7.2618999999999998</v>
      </c>
      <c r="D119" s="1">
        <v>6.4460000000000004E-7</v>
      </c>
      <c r="E119">
        <v>85</v>
      </c>
      <c r="G119">
        <v>1</v>
      </c>
      <c r="H119">
        <v>1</v>
      </c>
      <c r="I119">
        <v>5</v>
      </c>
      <c r="J119">
        <v>0</v>
      </c>
      <c r="K119">
        <v>2</v>
      </c>
      <c r="L119">
        <v>12</v>
      </c>
    </row>
    <row r="120" spans="1:12" x14ac:dyDescent="0.25">
      <c r="A120" t="s">
        <v>127</v>
      </c>
      <c r="B120">
        <v>120.9</v>
      </c>
      <c r="C120">
        <v>7.2789999999999999</v>
      </c>
      <c r="D120" s="1">
        <v>6.3919999999999995E-7</v>
      </c>
      <c r="E120">
        <v>85</v>
      </c>
      <c r="G120">
        <v>4</v>
      </c>
      <c r="H120">
        <v>2</v>
      </c>
      <c r="I120">
        <v>8.5</v>
      </c>
      <c r="J120">
        <v>4</v>
      </c>
      <c r="K120">
        <v>7</v>
      </c>
      <c r="L120">
        <v>15</v>
      </c>
    </row>
    <row r="121" spans="1:12" x14ac:dyDescent="0.25">
      <c r="A121" t="s">
        <v>128</v>
      </c>
      <c r="B121">
        <v>120.9</v>
      </c>
      <c r="C121">
        <v>7.3019999999999996</v>
      </c>
      <c r="D121" s="1">
        <v>6.3440000000000002E-7</v>
      </c>
      <c r="E121">
        <v>85</v>
      </c>
      <c r="G121">
        <v>1</v>
      </c>
      <c r="H121">
        <v>6</v>
      </c>
      <c r="I121">
        <v>13.5</v>
      </c>
      <c r="J121">
        <v>3</v>
      </c>
      <c r="K121">
        <v>2</v>
      </c>
      <c r="L121">
        <v>14.5</v>
      </c>
    </row>
    <row r="122" spans="1:12" x14ac:dyDescent="0.25">
      <c r="A122" t="s">
        <v>129</v>
      </c>
      <c r="B122">
        <v>120.9</v>
      </c>
      <c r="C122">
        <v>7.3193999999999999</v>
      </c>
      <c r="D122" s="1">
        <v>6.3190000000000004E-7</v>
      </c>
      <c r="E122">
        <v>85</v>
      </c>
      <c r="G122">
        <v>2</v>
      </c>
      <c r="H122">
        <v>2</v>
      </c>
      <c r="I122">
        <v>11</v>
      </c>
      <c r="J122">
        <v>4.5</v>
      </c>
      <c r="K122">
        <v>2</v>
      </c>
      <c r="L122">
        <v>10.5</v>
      </c>
    </row>
    <row r="123" spans="1:12" x14ac:dyDescent="0.25">
      <c r="A123" t="s">
        <v>130</v>
      </c>
      <c r="B123">
        <v>120</v>
      </c>
      <c r="C123">
        <v>7.3411999999999997</v>
      </c>
      <c r="D123" s="1">
        <v>6.3229999999999996E-7</v>
      </c>
      <c r="E123">
        <v>85</v>
      </c>
      <c r="G123">
        <v>3</v>
      </c>
      <c r="H123">
        <v>3</v>
      </c>
      <c r="I123">
        <v>7.5</v>
      </c>
      <c r="J123">
        <v>1</v>
      </c>
      <c r="K123">
        <v>4</v>
      </c>
      <c r="L123">
        <v>11.5</v>
      </c>
    </row>
    <row r="124" spans="1:12" x14ac:dyDescent="0.25">
      <c r="A124" t="s">
        <v>131</v>
      </c>
      <c r="B124">
        <v>120.9</v>
      </c>
      <c r="C124">
        <v>7.3586999999999998</v>
      </c>
      <c r="D124" s="1">
        <v>6.2310000000000001E-7</v>
      </c>
      <c r="E124">
        <v>85</v>
      </c>
      <c r="G124">
        <v>6</v>
      </c>
      <c r="H124">
        <v>1</v>
      </c>
      <c r="I124">
        <v>7.5</v>
      </c>
      <c r="J124">
        <v>8</v>
      </c>
      <c r="K124">
        <v>7</v>
      </c>
      <c r="L124">
        <v>28</v>
      </c>
    </row>
    <row r="125" spans="1:12" x14ac:dyDescent="0.25">
      <c r="A125" t="s">
        <v>132</v>
      </c>
      <c r="B125">
        <v>120</v>
      </c>
      <c r="C125">
        <v>7.3798000000000004</v>
      </c>
      <c r="D125" s="1">
        <v>6.2620000000000004E-7</v>
      </c>
      <c r="E125">
        <v>85</v>
      </c>
      <c r="G125">
        <v>2</v>
      </c>
      <c r="H125">
        <v>5</v>
      </c>
      <c r="I125">
        <v>11</v>
      </c>
      <c r="J125">
        <v>3</v>
      </c>
      <c r="K125">
        <v>6</v>
      </c>
      <c r="L125">
        <v>14</v>
      </c>
    </row>
    <row r="126" spans="1:12" x14ac:dyDescent="0.25">
      <c r="A126" t="s">
        <v>133</v>
      </c>
      <c r="B126">
        <v>120.9</v>
      </c>
      <c r="C126">
        <v>7.4001999999999999</v>
      </c>
      <c r="D126" s="1">
        <v>6.2310000000000001E-7</v>
      </c>
      <c r="E126">
        <v>85</v>
      </c>
      <c r="G126">
        <v>12</v>
      </c>
      <c r="H126">
        <v>4</v>
      </c>
      <c r="I126">
        <v>22</v>
      </c>
      <c r="J126">
        <v>4.5</v>
      </c>
      <c r="K126">
        <v>7</v>
      </c>
      <c r="L126">
        <v>12.5</v>
      </c>
    </row>
    <row r="127" spans="1:12" x14ac:dyDescent="0.25">
      <c r="A127" t="s">
        <v>134</v>
      </c>
      <c r="B127">
        <v>120.9</v>
      </c>
      <c r="C127">
        <v>7.4218999999999999</v>
      </c>
      <c r="D127" s="1">
        <v>6.2099999999999996E-7</v>
      </c>
      <c r="E127">
        <v>85</v>
      </c>
      <c r="G127">
        <v>9</v>
      </c>
      <c r="H127">
        <v>13</v>
      </c>
      <c r="I127">
        <v>26.5</v>
      </c>
      <c r="J127">
        <v>3.5</v>
      </c>
      <c r="K127">
        <v>7</v>
      </c>
      <c r="L127">
        <v>16.5</v>
      </c>
    </row>
    <row r="128" spans="1:12" x14ac:dyDescent="0.25">
      <c r="A128" t="s">
        <v>135</v>
      </c>
      <c r="B128">
        <v>120</v>
      </c>
      <c r="C128">
        <v>7.4402999999999997</v>
      </c>
      <c r="D128" s="1">
        <v>6.1569999999999999E-7</v>
      </c>
      <c r="E128">
        <v>85</v>
      </c>
      <c r="G128">
        <v>11</v>
      </c>
      <c r="H128">
        <v>16</v>
      </c>
      <c r="I128">
        <v>34.5</v>
      </c>
      <c r="J128">
        <v>9</v>
      </c>
      <c r="K128">
        <v>16</v>
      </c>
      <c r="L128">
        <v>34</v>
      </c>
    </row>
    <row r="129" spans="1:12" x14ac:dyDescent="0.25">
      <c r="A129" t="s">
        <v>136</v>
      </c>
      <c r="B129">
        <v>120.9</v>
      </c>
      <c r="C129">
        <v>7.4604999999999997</v>
      </c>
      <c r="D129" s="1">
        <v>6.1269999999999997E-7</v>
      </c>
      <c r="E129">
        <v>85</v>
      </c>
      <c r="G129">
        <v>5</v>
      </c>
      <c r="H129">
        <v>18</v>
      </c>
      <c r="I129">
        <v>29.5</v>
      </c>
      <c r="J129">
        <v>5</v>
      </c>
      <c r="K129">
        <v>16</v>
      </c>
      <c r="L129">
        <v>33</v>
      </c>
    </row>
    <row r="130" spans="1:12" x14ac:dyDescent="0.25">
      <c r="A130" t="s">
        <v>137</v>
      </c>
      <c r="B130">
        <v>120.9</v>
      </c>
      <c r="C130">
        <v>7.4801000000000002</v>
      </c>
      <c r="D130" s="1">
        <v>6.145E-7</v>
      </c>
      <c r="E130">
        <v>85</v>
      </c>
      <c r="G130">
        <v>9</v>
      </c>
      <c r="H130">
        <v>10</v>
      </c>
      <c r="I130">
        <v>32</v>
      </c>
      <c r="J130">
        <v>11</v>
      </c>
      <c r="K130">
        <v>10</v>
      </c>
      <c r="L130">
        <v>37.5</v>
      </c>
    </row>
    <row r="131" spans="1:12" x14ac:dyDescent="0.25">
      <c r="A131" t="s">
        <v>138</v>
      </c>
      <c r="B131">
        <v>120.9</v>
      </c>
      <c r="C131">
        <v>7.4988000000000001</v>
      </c>
      <c r="D131" s="1">
        <v>6.1320000000000001E-7</v>
      </c>
      <c r="E131">
        <v>85</v>
      </c>
      <c r="G131">
        <v>10</v>
      </c>
      <c r="H131">
        <v>18.5</v>
      </c>
      <c r="I131">
        <v>38.5</v>
      </c>
      <c r="J131">
        <v>10</v>
      </c>
      <c r="K131">
        <v>9.5</v>
      </c>
      <c r="L131">
        <v>34</v>
      </c>
    </row>
    <row r="132" spans="1:12" x14ac:dyDescent="0.25">
      <c r="A132" t="s">
        <v>139</v>
      </c>
      <c r="B132">
        <v>120</v>
      </c>
      <c r="C132">
        <v>7.5185000000000004</v>
      </c>
      <c r="D132" s="1">
        <v>6.1070000000000004E-7</v>
      </c>
      <c r="E132">
        <v>85</v>
      </c>
      <c r="G132">
        <v>13</v>
      </c>
      <c r="H132">
        <v>24</v>
      </c>
      <c r="I132">
        <v>55</v>
      </c>
      <c r="J132">
        <v>25</v>
      </c>
      <c r="K132">
        <v>17</v>
      </c>
      <c r="L132">
        <v>60</v>
      </c>
    </row>
    <row r="133" spans="1:12" x14ac:dyDescent="0.25">
      <c r="A133" t="s">
        <v>140</v>
      </c>
      <c r="B133">
        <v>121</v>
      </c>
      <c r="C133">
        <v>7.5385</v>
      </c>
      <c r="D133" s="1">
        <v>6.0819999999999995E-7</v>
      </c>
      <c r="E133">
        <v>85</v>
      </c>
      <c r="G133">
        <v>9</v>
      </c>
      <c r="H133">
        <v>18.5</v>
      </c>
      <c r="I133">
        <v>50.5</v>
      </c>
      <c r="J133">
        <v>39</v>
      </c>
      <c r="K133">
        <v>14</v>
      </c>
      <c r="L133">
        <v>72.5</v>
      </c>
    </row>
    <row r="134" spans="1:12" x14ac:dyDescent="0.25">
      <c r="A134" t="s">
        <v>141</v>
      </c>
      <c r="B134">
        <v>120.9</v>
      </c>
      <c r="C134">
        <v>7.5587</v>
      </c>
      <c r="D134" s="1">
        <v>6.0750000000000001E-7</v>
      </c>
      <c r="E134">
        <v>85</v>
      </c>
      <c r="G134">
        <v>14</v>
      </c>
      <c r="H134">
        <v>12</v>
      </c>
      <c r="I134">
        <v>53</v>
      </c>
      <c r="J134">
        <v>50</v>
      </c>
      <c r="K134">
        <v>33</v>
      </c>
      <c r="L134">
        <v>102.5</v>
      </c>
    </row>
    <row r="135" spans="1:12" x14ac:dyDescent="0.25">
      <c r="A135" t="s">
        <v>142</v>
      </c>
      <c r="B135">
        <v>120.9</v>
      </c>
      <c r="C135">
        <v>7.5792999999999999</v>
      </c>
      <c r="D135" s="1">
        <v>6.0610000000000001E-7</v>
      </c>
      <c r="E135">
        <v>85</v>
      </c>
      <c r="G135">
        <v>8</v>
      </c>
      <c r="H135">
        <v>20</v>
      </c>
      <c r="I135">
        <v>58</v>
      </c>
      <c r="J135">
        <v>81</v>
      </c>
      <c r="K135">
        <v>45</v>
      </c>
      <c r="L135">
        <v>153</v>
      </c>
    </row>
    <row r="136" spans="1:12" x14ac:dyDescent="0.25">
      <c r="A136" t="s">
        <v>143</v>
      </c>
      <c r="B136">
        <v>121</v>
      </c>
      <c r="C136">
        <v>7.5979999999999999</v>
      </c>
      <c r="D136" s="1">
        <v>6.0470000000000001E-7</v>
      </c>
      <c r="E136">
        <v>85</v>
      </c>
      <c r="G136">
        <v>22</v>
      </c>
      <c r="H136">
        <v>27</v>
      </c>
      <c r="I136">
        <v>75.5</v>
      </c>
      <c r="J136">
        <v>89.5</v>
      </c>
      <c r="K136">
        <v>53</v>
      </c>
      <c r="L136">
        <v>163</v>
      </c>
    </row>
    <row r="137" spans="1:12" x14ac:dyDescent="0.25">
      <c r="A137" t="s">
        <v>144</v>
      </c>
      <c r="B137">
        <v>120.9</v>
      </c>
      <c r="C137">
        <v>7.6197999999999997</v>
      </c>
      <c r="D137" s="1">
        <v>6.0200000000000002E-7</v>
      </c>
      <c r="E137">
        <v>85</v>
      </c>
      <c r="G137">
        <v>18</v>
      </c>
      <c r="H137">
        <v>26</v>
      </c>
      <c r="I137">
        <v>72</v>
      </c>
      <c r="J137">
        <v>117.5</v>
      </c>
      <c r="K137">
        <v>102</v>
      </c>
      <c r="L137">
        <v>270.5</v>
      </c>
    </row>
    <row r="138" spans="1:12" x14ac:dyDescent="0.25">
      <c r="A138" t="s">
        <v>145</v>
      </c>
      <c r="B138">
        <v>120.9</v>
      </c>
      <c r="C138">
        <v>7.6418999999999997</v>
      </c>
      <c r="D138" s="1">
        <v>6.0019999999999999E-7</v>
      </c>
      <c r="E138">
        <v>85</v>
      </c>
      <c r="G138">
        <v>18</v>
      </c>
      <c r="H138">
        <v>25</v>
      </c>
      <c r="I138">
        <v>95</v>
      </c>
      <c r="J138">
        <v>169</v>
      </c>
      <c r="K138">
        <v>144</v>
      </c>
      <c r="L138">
        <v>373</v>
      </c>
    </row>
    <row r="139" spans="1:12" x14ac:dyDescent="0.25">
      <c r="A139" t="s">
        <v>146</v>
      </c>
      <c r="B139">
        <v>120.9</v>
      </c>
      <c r="C139">
        <v>7.6597999999999997</v>
      </c>
      <c r="D139" s="1">
        <v>5.961E-7</v>
      </c>
      <c r="E139">
        <v>85</v>
      </c>
      <c r="G139">
        <v>19.5</v>
      </c>
      <c r="H139">
        <v>27.5</v>
      </c>
      <c r="I139">
        <v>92</v>
      </c>
      <c r="J139">
        <v>171.5</v>
      </c>
      <c r="K139">
        <v>137.5</v>
      </c>
      <c r="L139">
        <v>404.5</v>
      </c>
    </row>
    <row r="140" spans="1:12" x14ac:dyDescent="0.25">
      <c r="A140" t="s">
        <v>147</v>
      </c>
      <c r="B140">
        <v>120</v>
      </c>
      <c r="C140">
        <v>7.6833</v>
      </c>
      <c r="D140" s="1">
        <v>5.9260000000000005E-7</v>
      </c>
      <c r="E140">
        <v>85</v>
      </c>
      <c r="G140">
        <v>15</v>
      </c>
      <c r="H140">
        <v>36</v>
      </c>
      <c r="I140">
        <v>111.5</v>
      </c>
      <c r="J140">
        <v>211</v>
      </c>
      <c r="K140">
        <v>209.5</v>
      </c>
      <c r="L140">
        <v>543</v>
      </c>
    </row>
    <row r="141" spans="1:12" x14ac:dyDescent="0.25">
      <c r="A141" t="s">
        <v>148</v>
      </c>
      <c r="B141">
        <v>120.9</v>
      </c>
      <c r="C141">
        <v>7.7000999999999999</v>
      </c>
      <c r="D141" s="1">
        <v>5.9080000000000002E-7</v>
      </c>
      <c r="E141">
        <v>85</v>
      </c>
      <c r="G141">
        <v>27</v>
      </c>
      <c r="H141">
        <v>37</v>
      </c>
      <c r="I141">
        <v>122.5</v>
      </c>
      <c r="J141">
        <v>227</v>
      </c>
      <c r="K141">
        <v>248.5</v>
      </c>
      <c r="L141">
        <v>627.5</v>
      </c>
    </row>
    <row r="142" spans="1:12" x14ac:dyDescent="0.25">
      <c r="A142" t="s">
        <v>149</v>
      </c>
      <c r="B142">
        <v>120</v>
      </c>
      <c r="C142">
        <v>7.7205000000000004</v>
      </c>
      <c r="D142" s="1">
        <v>5.8920000000000001E-7</v>
      </c>
      <c r="E142">
        <v>85</v>
      </c>
      <c r="G142">
        <v>27</v>
      </c>
      <c r="H142">
        <v>46.5</v>
      </c>
      <c r="I142">
        <v>147.5</v>
      </c>
      <c r="J142">
        <v>263</v>
      </c>
      <c r="K142">
        <v>323.5</v>
      </c>
      <c r="L142">
        <v>759</v>
      </c>
    </row>
    <row r="143" spans="1:12" x14ac:dyDescent="0.25">
      <c r="A143" t="s">
        <v>150</v>
      </c>
      <c r="B143">
        <v>121</v>
      </c>
      <c r="C143">
        <v>7.7397</v>
      </c>
      <c r="D143" s="1">
        <v>5.8500000000000001E-7</v>
      </c>
      <c r="E143">
        <v>85</v>
      </c>
      <c r="G143">
        <v>34.5</v>
      </c>
      <c r="H143">
        <v>30.5</v>
      </c>
      <c r="I143">
        <v>142.5</v>
      </c>
      <c r="J143">
        <v>264</v>
      </c>
      <c r="K143">
        <v>303</v>
      </c>
      <c r="L143">
        <v>803</v>
      </c>
    </row>
    <row r="144" spans="1:12" x14ac:dyDescent="0.25">
      <c r="A144" t="s">
        <v>151</v>
      </c>
      <c r="B144">
        <v>120</v>
      </c>
      <c r="C144">
        <v>7.7588999999999997</v>
      </c>
      <c r="D144" s="1">
        <v>5.8309999999999997E-7</v>
      </c>
      <c r="E144">
        <v>85</v>
      </c>
      <c r="G144">
        <v>20</v>
      </c>
      <c r="H144">
        <v>43.5</v>
      </c>
      <c r="I144">
        <v>136.5</v>
      </c>
      <c r="J144">
        <v>236</v>
      </c>
      <c r="K144">
        <v>363</v>
      </c>
      <c r="L144">
        <v>879</v>
      </c>
    </row>
    <row r="145" spans="1:12" x14ac:dyDescent="0.25">
      <c r="A145" t="s">
        <v>152</v>
      </c>
      <c r="B145">
        <v>120.9</v>
      </c>
      <c r="C145">
        <v>7.7784000000000004</v>
      </c>
      <c r="D145" s="1">
        <v>5.8319999999999998E-7</v>
      </c>
      <c r="E145">
        <v>85</v>
      </c>
      <c r="G145">
        <v>28.5</v>
      </c>
      <c r="H145">
        <v>48</v>
      </c>
      <c r="I145">
        <v>168.5</v>
      </c>
      <c r="J145">
        <v>306.5</v>
      </c>
      <c r="K145">
        <v>392.5</v>
      </c>
      <c r="L145">
        <v>1048</v>
      </c>
    </row>
    <row r="146" spans="1:12" x14ac:dyDescent="0.25">
      <c r="A146" t="s">
        <v>153</v>
      </c>
      <c r="B146">
        <v>120.9</v>
      </c>
      <c r="C146">
        <v>7.7994000000000003</v>
      </c>
      <c r="D146" s="1">
        <v>5.8149999999999996E-7</v>
      </c>
      <c r="E146">
        <v>85</v>
      </c>
      <c r="G146">
        <v>21.5</v>
      </c>
      <c r="H146">
        <v>46</v>
      </c>
      <c r="I146">
        <v>161</v>
      </c>
      <c r="J146">
        <v>283</v>
      </c>
      <c r="K146">
        <v>391</v>
      </c>
      <c r="L146">
        <v>1087.5</v>
      </c>
    </row>
    <row r="147" spans="1:12" x14ac:dyDescent="0.25">
      <c r="A147" t="s">
        <v>154</v>
      </c>
      <c r="B147">
        <v>120.9</v>
      </c>
      <c r="C147">
        <v>7.8197999999999999</v>
      </c>
      <c r="D147" s="1">
        <v>5.778E-7</v>
      </c>
      <c r="E147">
        <v>85</v>
      </c>
      <c r="G147">
        <v>34.5</v>
      </c>
      <c r="H147">
        <v>50</v>
      </c>
      <c r="I147">
        <v>200.5</v>
      </c>
      <c r="J147">
        <v>296.5</v>
      </c>
      <c r="K147">
        <v>421</v>
      </c>
      <c r="L147">
        <v>1188.5</v>
      </c>
    </row>
    <row r="148" spans="1:12" x14ac:dyDescent="0.25">
      <c r="A148" t="s">
        <v>155</v>
      </c>
      <c r="B148">
        <v>120.9</v>
      </c>
      <c r="C148">
        <v>7.8391000000000002</v>
      </c>
      <c r="D148" s="1">
        <v>5.7420000000000005E-7</v>
      </c>
      <c r="E148">
        <v>85</v>
      </c>
      <c r="G148">
        <v>27.5</v>
      </c>
      <c r="H148">
        <v>57</v>
      </c>
      <c r="I148">
        <v>208</v>
      </c>
      <c r="J148">
        <v>277.5</v>
      </c>
      <c r="K148">
        <v>431</v>
      </c>
      <c r="L148">
        <v>1243.5</v>
      </c>
    </row>
    <row r="149" spans="1:12" x14ac:dyDescent="0.25">
      <c r="A149" t="s">
        <v>156</v>
      </c>
      <c r="B149">
        <v>120.9</v>
      </c>
      <c r="C149">
        <v>7.8605</v>
      </c>
      <c r="D149" s="1">
        <v>5.7270000000000004E-7</v>
      </c>
      <c r="E149">
        <v>85</v>
      </c>
      <c r="G149">
        <v>30</v>
      </c>
      <c r="H149">
        <v>44.5</v>
      </c>
      <c r="I149">
        <v>203.5</v>
      </c>
      <c r="J149">
        <v>311</v>
      </c>
      <c r="K149">
        <v>425</v>
      </c>
      <c r="L149">
        <v>1315</v>
      </c>
    </row>
    <row r="150" spans="1:12" x14ac:dyDescent="0.25">
      <c r="A150" t="s">
        <v>157</v>
      </c>
      <c r="B150">
        <v>120.9</v>
      </c>
      <c r="C150">
        <v>7.8830999999999998</v>
      </c>
      <c r="D150" s="1">
        <v>5.6840000000000003E-7</v>
      </c>
      <c r="E150">
        <v>85</v>
      </c>
      <c r="G150">
        <v>38.5</v>
      </c>
      <c r="H150">
        <v>57</v>
      </c>
      <c r="I150">
        <v>225</v>
      </c>
      <c r="J150">
        <v>304.5</v>
      </c>
      <c r="K150">
        <v>469.5</v>
      </c>
      <c r="L150">
        <v>1454</v>
      </c>
    </row>
    <row r="151" spans="1:12" x14ac:dyDescent="0.25">
      <c r="A151" t="s">
        <v>158</v>
      </c>
      <c r="B151">
        <v>120.9</v>
      </c>
      <c r="C151">
        <v>7.9028</v>
      </c>
      <c r="D151" s="1">
        <v>5.6810000000000001E-7</v>
      </c>
      <c r="E151">
        <v>85</v>
      </c>
      <c r="G151">
        <v>34</v>
      </c>
      <c r="H151">
        <v>62</v>
      </c>
      <c r="I151">
        <v>268</v>
      </c>
      <c r="J151">
        <v>285.5</v>
      </c>
      <c r="K151">
        <v>463.5</v>
      </c>
      <c r="L151">
        <v>1537</v>
      </c>
    </row>
    <row r="152" spans="1:12" x14ac:dyDescent="0.25">
      <c r="A152" t="s">
        <v>159</v>
      </c>
      <c r="B152">
        <v>120.9</v>
      </c>
      <c r="C152">
        <v>7.9203999999999999</v>
      </c>
      <c r="D152" s="1">
        <v>5.6479999999999998E-7</v>
      </c>
      <c r="E152">
        <v>85</v>
      </c>
      <c r="G152">
        <v>26</v>
      </c>
      <c r="H152">
        <v>48.5</v>
      </c>
      <c r="I152">
        <v>237.5</v>
      </c>
      <c r="J152">
        <v>295.5</v>
      </c>
      <c r="K152">
        <v>478.5</v>
      </c>
      <c r="L152">
        <v>1621.5</v>
      </c>
    </row>
    <row r="153" spans="1:12" x14ac:dyDescent="0.25">
      <c r="A153" t="s">
        <v>160</v>
      </c>
      <c r="B153">
        <v>120.9</v>
      </c>
      <c r="C153">
        <v>7.9412000000000003</v>
      </c>
      <c r="D153" s="1">
        <v>5.6240000000000001E-7</v>
      </c>
      <c r="E153">
        <v>85</v>
      </c>
      <c r="G153">
        <v>38.5</v>
      </c>
      <c r="H153">
        <v>48</v>
      </c>
      <c r="I153">
        <v>253</v>
      </c>
      <c r="J153">
        <v>324</v>
      </c>
      <c r="K153">
        <v>507</v>
      </c>
      <c r="L153">
        <v>1695.5</v>
      </c>
    </row>
    <row r="154" spans="1:12" x14ac:dyDescent="0.25">
      <c r="A154" t="s">
        <v>161</v>
      </c>
      <c r="B154">
        <v>120.9</v>
      </c>
      <c r="C154">
        <v>7.9600999999999997</v>
      </c>
      <c r="D154" s="1">
        <v>5.6179999999999996E-7</v>
      </c>
      <c r="E154">
        <v>85</v>
      </c>
      <c r="G154">
        <v>37</v>
      </c>
      <c r="H154">
        <v>50.5</v>
      </c>
      <c r="I154">
        <v>258</v>
      </c>
      <c r="J154">
        <v>309</v>
      </c>
      <c r="K154">
        <v>510.5</v>
      </c>
      <c r="L154">
        <v>1779</v>
      </c>
    </row>
    <row r="155" spans="1:12" x14ac:dyDescent="0.25">
      <c r="A155" t="s">
        <v>162</v>
      </c>
      <c r="B155">
        <v>120.9</v>
      </c>
      <c r="C155">
        <v>7.9802</v>
      </c>
      <c r="D155" s="1">
        <v>5.5850000000000003E-7</v>
      </c>
      <c r="E155">
        <v>85</v>
      </c>
      <c r="G155">
        <v>45.5</v>
      </c>
      <c r="H155">
        <v>71.5</v>
      </c>
      <c r="I155">
        <v>343</v>
      </c>
      <c r="J155">
        <v>326.5</v>
      </c>
      <c r="K155">
        <v>488.5</v>
      </c>
      <c r="L155">
        <v>1858.5</v>
      </c>
    </row>
    <row r="156" spans="1:12" x14ac:dyDescent="0.25">
      <c r="A156" t="s">
        <v>163</v>
      </c>
      <c r="B156">
        <v>120.9</v>
      </c>
      <c r="C156">
        <v>7.9997999999999996</v>
      </c>
      <c r="D156" s="1">
        <v>5.5749999999999996E-7</v>
      </c>
      <c r="E156">
        <v>85</v>
      </c>
      <c r="G156">
        <v>41.5</v>
      </c>
      <c r="H156">
        <v>66</v>
      </c>
      <c r="I156">
        <v>321.5</v>
      </c>
      <c r="J156">
        <v>278.5</v>
      </c>
      <c r="K156">
        <v>501.5</v>
      </c>
      <c r="L156">
        <v>1860</v>
      </c>
    </row>
    <row r="157" spans="1:12" x14ac:dyDescent="0.25">
      <c r="A157" t="s">
        <v>164</v>
      </c>
      <c r="B157">
        <v>121</v>
      </c>
      <c r="C157">
        <v>7.0007000000000001</v>
      </c>
      <c r="D157" s="1">
        <v>5.5170000000000005E-7</v>
      </c>
      <c r="E157">
        <v>85</v>
      </c>
      <c r="G157">
        <v>0</v>
      </c>
      <c r="H157">
        <v>0</v>
      </c>
      <c r="I157">
        <v>0.5</v>
      </c>
      <c r="J157">
        <v>0</v>
      </c>
      <c r="K157">
        <v>0</v>
      </c>
      <c r="L157">
        <v>2</v>
      </c>
    </row>
    <row r="158" spans="1:12" x14ac:dyDescent="0.25">
      <c r="A158" t="s">
        <v>165</v>
      </c>
      <c r="B158">
        <v>120.9</v>
      </c>
      <c r="C158">
        <v>7.0187999999999997</v>
      </c>
      <c r="D158" s="1">
        <v>5.5049999999999996E-7</v>
      </c>
      <c r="E158">
        <v>85</v>
      </c>
      <c r="G158">
        <v>1</v>
      </c>
      <c r="H158">
        <v>0</v>
      </c>
      <c r="I158">
        <v>1.5</v>
      </c>
      <c r="J158">
        <v>0</v>
      </c>
      <c r="K158">
        <v>2</v>
      </c>
      <c r="L158">
        <v>4</v>
      </c>
    </row>
    <row r="159" spans="1:12" x14ac:dyDescent="0.25">
      <c r="A159" t="s">
        <v>166</v>
      </c>
      <c r="B159">
        <v>120.9</v>
      </c>
      <c r="C159">
        <v>7.0425000000000004</v>
      </c>
      <c r="D159" s="1">
        <v>5.4789999999999998E-7</v>
      </c>
      <c r="E159">
        <v>85</v>
      </c>
      <c r="G159">
        <v>0</v>
      </c>
      <c r="H159">
        <v>0</v>
      </c>
      <c r="I159">
        <v>0</v>
      </c>
      <c r="J159">
        <v>0</v>
      </c>
      <c r="K159">
        <v>2</v>
      </c>
      <c r="L159">
        <v>1.5</v>
      </c>
    </row>
    <row r="160" spans="1:12" x14ac:dyDescent="0.25">
      <c r="A160" t="s">
        <v>167</v>
      </c>
      <c r="B160">
        <v>120.9</v>
      </c>
      <c r="C160">
        <v>7.0570000000000004</v>
      </c>
      <c r="D160" s="1">
        <v>5.5209999999999997E-7</v>
      </c>
      <c r="E160">
        <v>85</v>
      </c>
      <c r="G160">
        <v>0</v>
      </c>
      <c r="H160">
        <v>1</v>
      </c>
      <c r="I160">
        <v>2</v>
      </c>
      <c r="J160">
        <v>1</v>
      </c>
      <c r="K160">
        <v>1</v>
      </c>
      <c r="L160">
        <v>3</v>
      </c>
    </row>
    <row r="161" spans="1:12" x14ac:dyDescent="0.25">
      <c r="A161" t="s">
        <v>168</v>
      </c>
      <c r="B161">
        <v>120.9</v>
      </c>
      <c r="C161">
        <v>7.0791000000000004</v>
      </c>
      <c r="D161" s="1">
        <v>5.4990000000000002E-7</v>
      </c>
      <c r="E161">
        <v>85</v>
      </c>
      <c r="G161">
        <v>1</v>
      </c>
      <c r="H161">
        <v>0</v>
      </c>
      <c r="I161">
        <v>1.5</v>
      </c>
      <c r="J161">
        <v>0</v>
      </c>
      <c r="K161">
        <v>0</v>
      </c>
      <c r="L161">
        <v>0.5</v>
      </c>
    </row>
    <row r="162" spans="1:12" x14ac:dyDescent="0.25">
      <c r="A162" t="s">
        <v>169</v>
      </c>
      <c r="B162">
        <v>120</v>
      </c>
      <c r="C162">
        <v>7.0994999999999999</v>
      </c>
      <c r="D162" s="1">
        <v>5.4809999999999999E-7</v>
      </c>
      <c r="E162">
        <v>85</v>
      </c>
      <c r="G162">
        <v>1</v>
      </c>
      <c r="H162">
        <v>1</v>
      </c>
      <c r="I162">
        <v>6</v>
      </c>
      <c r="J162">
        <v>1</v>
      </c>
      <c r="K162">
        <v>2</v>
      </c>
      <c r="L162">
        <v>4</v>
      </c>
    </row>
    <row r="163" spans="1:12" x14ac:dyDescent="0.25">
      <c r="A163" t="s">
        <v>170</v>
      </c>
      <c r="B163">
        <v>120.9</v>
      </c>
      <c r="C163">
        <v>7.1205999999999996</v>
      </c>
      <c r="D163" s="1">
        <v>5.4779999999999997E-7</v>
      </c>
      <c r="E163">
        <v>85</v>
      </c>
      <c r="G163">
        <v>1</v>
      </c>
      <c r="H163">
        <v>0</v>
      </c>
      <c r="I163">
        <v>1</v>
      </c>
      <c r="J163">
        <v>0</v>
      </c>
      <c r="K163">
        <v>4</v>
      </c>
      <c r="L163">
        <v>5.5</v>
      </c>
    </row>
    <row r="164" spans="1:12" x14ac:dyDescent="0.25">
      <c r="A164" t="s">
        <v>171</v>
      </c>
      <c r="B164">
        <v>120.9</v>
      </c>
      <c r="C164">
        <v>7.1398999999999999</v>
      </c>
      <c r="D164" s="1">
        <v>5.4430000000000002E-7</v>
      </c>
      <c r="E164">
        <v>85</v>
      </c>
      <c r="G164">
        <v>5</v>
      </c>
      <c r="H164">
        <v>5</v>
      </c>
      <c r="I164">
        <v>9</v>
      </c>
      <c r="J164">
        <v>3</v>
      </c>
      <c r="K164">
        <v>4</v>
      </c>
      <c r="L164">
        <v>8.5</v>
      </c>
    </row>
    <row r="165" spans="1:12" x14ac:dyDescent="0.25">
      <c r="A165" t="s">
        <v>172</v>
      </c>
      <c r="B165">
        <v>120.9</v>
      </c>
      <c r="C165">
        <v>7.1604999999999999</v>
      </c>
      <c r="D165" s="1">
        <v>5.4339999999999996E-7</v>
      </c>
      <c r="E165">
        <v>85</v>
      </c>
      <c r="G165">
        <v>1</v>
      </c>
      <c r="H165">
        <v>1</v>
      </c>
      <c r="I165">
        <v>4</v>
      </c>
      <c r="J165">
        <v>0</v>
      </c>
      <c r="K165">
        <v>0</v>
      </c>
      <c r="L165">
        <v>0.5</v>
      </c>
    </row>
    <row r="166" spans="1:12" x14ac:dyDescent="0.25">
      <c r="A166" t="s">
        <v>173</v>
      </c>
      <c r="B166">
        <v>120.9</v>
      </c>
      <c r="C166">
        <v>7.1801000000000004</v>
      </c>
      <c r="D166" s="1">
        <v>5.4069999999999996E-7</v>
      </c>
      <c r="E166">
        <v>85</v>
      </c>
      <c r="G166">
        <v>1</v>
      </c>
      <c r="H166">
        <v>0</v>
      </c>
      <c r="I166">
        <v>3</v>
      </c>
      <c r="J166">
        <v>3</v>
      </c>
      <c r="K166">
        <v>2</v>
      </c>
      <c r="L166">
        <v>8.5</v>
      </c>
    </row>
    <row r="167" spans="1:12" x14ac:dyDescent="0.25">
      <c r="A167" t="s">
        <v>174</v>
      </c>
      <c r="B167">
        <v>120</v>
      </c>
      <c r="C167">
        <v>7.2004000000000001</v>
      </c>
      <c r="D167" s="1">
        <v>5.383E-7</v>
      </c>
      <c r="E167">
        <v>85</v>
      </c>
      <c r="G167">
        <v>2</v>
      </c>
      <c r="H167">
        <v>0</v>
      </c>
      <c r="I167">
        <v>5</v>
      </c>
      <c r="J167">
        <v>3</v>
      </c>
      <c r="K167">
        <v>-1</v>
      </c>
      <c r="L167">
        <v>4</v>
      </c>
    </row>
    <row r="168" spans="1:12" x14ac:dyDescent="0.25">
      <c r="A168" t="s">
        <v>175</v>
      </c>
      <c r="B168">
        <v>120.9</v>
      </c>
      <c r="C168">
        <v>7.2195999999999998</v>
      </c>
      <c r="D168" s="1">
        <v>5.3610000000000004E-7</v>
      </c>
      <c r="E168">
        <v>85</v>
      </c>
      <c r="G168">
        <v>1</v>
      </c>
      <c r="H168">
        <v>1</v>
      </c>
      <c r="I168">
        <v>2</v>
      </c>
      <c r="J168">
        <v>0</v>
      </c>
      <c r="K168">
        <v>3</v>
      </c>
      <c r="L168">
        <v>7.5</v>
      </c>
    </row>
    <row r="169" spans="1:12" x14ac:dyDescent="0.25">
      <c r="A169" t="s">
        <v>176</v>
      </c>
      <c r="B169">
        <v>120</v>
      </c>
      <c r="C169">
        <v>7.2412999999999998</v>
      </c>
      <c r="D169" s="1">
        <v>5.3389999999999998E-7</v>
      </c>
      <c r="E169">
        <v>85</v>
      </c>
      <c r="G169">
        <v>1</v>
      </c>
      <c r="H169">
        <v>3</v>
      </c>
      <c r="I169">
        <v>4.5</v>
      </c>
      <c r="J169">
        <v>1</v>
      </c>
      <c r="K169">
        <v>2</v>
      </c>
      <c r="L169">
        <v>6</v>
      </c>
    </row>
    <row r="170" spans="1:12" x14ac:dyDescent="0.25">
      <c r="A170" t="s">
        <v>177</v>
      </c>
      <c r="B170">
        <v>120.9</v>
      </c>
      <c r="C170">
        <v>7.2610999999999999</v>
      </c>
      <c r="D170" s="1">
        <v>5.3119999999999999E-7</v>
      </c>
      <c r="E170">
        <v>85</v>
      </c>
      <c r="G170">
        <v>3</v>
      </c>
      <c r="H170">
        <v>1</v>
      </c>
      <c r="I170">
        <v>6</v>
      </c>
      <c r="J170">
        <v>4</v>
      </c>
      <c r="K170">
        <v>4</v>
      </c>
      <c r="L170">
        <v>8.5</v>
      </c>
    </row>
    <row r="171" spans="1:12" x14ac:dyDescent="0.25">
      <c r="A171" t="s">
        <v>178</v>
      </c>
      <c r="B171">
        <v>120.9</v>
      </c>
      <c r="C171">
        <v>7.2804000000000002</v>
      </c>
      <c r="D171" s="1">
        <v>5.2929999999999996E-7</v>
      </c>
      <c r="E171">
        <v>85</v>
      </c>
      <c r="G171">
        <v>3</v>
      </c>
      <c r="H171">
        <v>0</v>
      </c>
      <c r="I171">
        <v>3</v>
      </c>
      <c r="J171">
        <v>0</v>
      </c>
      <c r="K171">
        <v>2</v>
      </c>
      <c r="L171">
        <v>5.5</v>
      </c>
    </row>
    <row r="172" spans="1:12" x14ac:dyDescent="0.25">
      <c r="A172" t="s">
        <v>179</v>
      </c>
      <c r="B172">
        <v>120</v>
      </c>
      <c r="C172">
        <v>7.3005000000000004</v>
      </c>
      <c r="D172" s="1">
        <v>5.3170000000000003E-7</v>
      </c>
      <c r="E172">
        <v>85</v>
      </c>
      <c r="G172">
        <v>1</v>
      </c>
      <c r="H172">
        <v>1</v>
      </c>
      <c r="I172">
        <v>6</v>
      </c>
      <c r="J172">
        <v>2</v>
      </c>
      <c r="K172">
        <v>2</v>
      </c>
      <c r="L172">
        <v>12</v>
      </c>
    </row>
    <row r="173" spans="1:12" x14ac:dyDescent="0.25">
      <c r="A173" t="s">
        <v>180</v>
      </c>
      <c r="B173">
        <v>120.9</v>
      </c>
      <c r="C173">
        <v>7.3194999999999997</v>
      </c>
      <c r="D173" s="1">
        <v>5.2910000000000005E-7</v>
      </c>
      <c r="E173">
        <v>85</v>
      </c>
      <c r="G173">
        <v>3</v>
      </c>
      <c r="H173">
        <v>1</v>
      </c>
      <c r="I173">
        <v>7</v>
      </c>
      <c r="J173">
        <v>1</v>
      </c>
      <c r="K173">
        <v>6</v>
      </c>
      <c r="L173">
        <v>14.5</v>
      </c>
    </row>
    <row r="174" spans="1:12" x14ac:dyDescent="0.25">
      <c r="A174" t="s">
        <v>181</v>
      </c>
      <c r="B174">
        <v>120.9</v>
      </c>
      <c r="C174">
        <v>7.3403</v>
      </c>
      <c r="D174" s="1">
        <v>5.2770000000000005E-7</v>
      </c>
      <c r="E174">
        <v>85</v>
      </c>
      <c r="G174">
        <v>2</v>
      </c>
      <c r="H174">
        <v>2</v>
      </c>
      <c r="I174">
        <v>9</v>
      </c>
      <c r="J174">
        <v>0</v>
      </c>
      <c r="K174">
        <v>5</v>
      </c>
      <c r="L174">
        <v>10</v>
      </c>
    </row>
    <row r="175" spans="1:12" x14ac:dyDescent="0.25">
      <c r="A175" t="s">
        <v>182</v>
      </c>
      <c r="B175">
        <v>120</v>
      </c>
      <c r="C175">
        <v>7.3592000000000004</v>
      </c>
      <c r="D175" s="1">
        <v>5.2600000000000002E-7</v>
      </c>
      <c r="E175">
        <v>85</v>
      </c>
      <c r="G175">
        <v>4</v>
      </c>
      <c r="H175">
        <v>2</v>
      </c>
      <c r="I175">
        <v>9.5</v>
      </c>
      <c r="J175">
        <v>2</v>
      </c>
      <c r="K175">
        <v>3</v>
      </c>
      <c r="L175">
        <v>8.5</v>
      </c>
    </row>
    <row r="176" spans="1:12" x14ac:dyDescent="0.25">
      <c r="A176" t="s">
        <v>183</v>
      </c>
      <c r="B176">
        <v>120.9</v>
      </c>
      <c r="C176">
        <v>7.3795000000000002</v>
      </c>
      <c r="D176" s="1">
        <v>5.2300000000000001E-7</v>
      </c>
      <c r="E176">
        <v>85</v>
      </c>
      <c r="G176">
        <v>8</v>
      </c>
      <c r="H176">
        <v>5</v>
      </c>
      <c r="I176">
        <v>18</v>
      </c>
      <c r="J176">
        <v>5</v>
      </c>
      <c r="K176">
        <v>6</v>
      </c>
      <c r="L176">
        <v>20</v>
      </c>
    </row>
    <row r="177" spans="1:12" x14ac:dyDescent="0.25">
      <c r="A177" t="s">
        <v>184</v>
      </c>
      <c r="B177">
        <v>120</v>
      </c>
      <c r="C177">
        <v>7.4004000000000003</v>
      </c>
      <c r="D177" s="1">
        <v>5.2109999999999997E-7</v>
      </c>
      <c r="E177">
        <v>85</v>
      </c>
      <c r="G177">
        <v>9</v>
      </c>
      <c r="H177">
        <v>5</v>
      </c>
      <c r="I177">
        <v>21</v>
      </c>
      <c r="J177">
        <v>6</v>
      </c>
      <c r="K177">
        <v>4</v>
      </c>
      <c r="L177">
        <v>21</v>
      </c>
    </row>
    <row r="178" spans="1:12" x14ac:dyDescent="0.25">
      <c r="A178" t="s">
        <v>185</v>
      </c>
      <c r="B178">
        <v>120.9</v>
      </c>
      <c r="C178">
        <v>7.4203000000000001</v>
      </c>
      <c r="D178" s="1">
        <v>5.1740000000000001E-7</v>
      </c>
      <c r="E178">
        <v>85</v>
      </c>
      <c r="G178">
        <v>13</v>
      </c>
      <c r="H178">
        <v>7</v>
      </c>
      <c r="I178">
        <v>24.5</v>
      </c>
      <c r="J178">
        <v>2</v>
      </c>
      <c r="K178">
        <v>4</v>
      </c>
      <c r="L178">
        <v>10.5</v>
      </c>
    </row>
    <row r="179" spans="1:12" x14ac:dyDescent="0.25">
      <c r="A179" t="s">
        <v>186</v>
      </c>
      <c r="B179">
        <v>120.9</v>
      </c>
      <c r="C179">
        <v>7.4390999999999998</v>
      </c>
      <c r="D179" s="1">
        <v>5.1610000000000002E-7</v>
      </c>
      <c r="E179">
        <v>85</v>
      </c>
      <c r="G179">
        <v>15</v>
      </c>
      <c r="H179">
        <v>9</v>
      </c>
      <c r="I179">
        <v>28</v>
      </c>
      <c r="J179">
        <v>6</v>
      </c>
      <c r="K179">
        <v>7</v>
      </c>
      <c r="L179">
        <v>21.5</v>
      </c>
    </row>
    <row r="180" spans="1:12" x14ac:dyDescent="0.25">
      <c r="A180" t="s">
        <v>187</v>
      </c>
      <c r="B180">
        <v>120</v>
      </c>
      <c r="C180">
        <v>7.4602000000000004</v>
      </c>
      <c r="D180" s="1">
        <v>5.1320000000000002E-7</v>
      </c>
      <c r="E180">
        <v>85</v>
      </c>
      <c r="G180">
        <v>9</v>
      </c>
      <c r="H180">
        <v>19</v>
      </c>
      <c r="I180">
        <v>30.5</v>
      </c>
      <c r="J180">
        <v>4</v>
      </c>
      <c r="K180">
        <v>3</v>
      </c>
      <c r="L180">
        <v>10</v>
      </c>
    </row>
    <row r="181" spans="1:12" x14ac:dyDescent="0.25">
      <c r="A181" t="s">
        <v>188</v>
      </c>
      <c r="B181">
        <v>120.9</v>
      </c>
      <c r="C181">
        <v>7.4802999999999997</v>
      </c>
      <c r="D181" s="1">
        <v>5.1070000000000004E-7</v>
      </c>
      <c r="E181">
        <v>85</v>
      </c>
      <c r="G181">
        <v>6</v>
      </c>
      <c r="H181">
        <v>16</v>
      </c>
      <c r="I181">
        <v>38</v>
      </c>
      <c r="J181">
        <v>7</v>
      </c>
      <c r="K181">
        <v>6</v>
      </c>
      <c r="L181">
        <v>24.5</v>
      </c>
    </row>
    <row r="182" spans="1:12" x14ac:dyDescent="0.25">
      <c r="A182" t="s">
        <v>189</v>
      </c>
      <c r="B182">
        <v>120.9</v>
      </c>
      <c r="C182">
        <v>7.5008999999999997</v>
      </c>
      <c r="D182" s="1">
        <v>5.0839999999999997E-7</v>
      </c>
      <c r="E182">
        <v>85</v>
      </c>
      <c r="G182">
        <v>8</v>
      </c>
      <c r="H182">
        <v>14</v>
      </c>
      <c r="I182">
        <v>32.5</v>
      </c>
      <c r="J182">
        <v>13</v>
      </c>
      <c r="K182">
        <v>14</v>
      </c>
      <c r="L182">
        <v>33.5</v>
      </c>
    </row>
    <row r="183" spans="1:12" x14ac:dyDescent="0.25">
      <c r="A183" t="s">
        <v>190</v>
      </c>
      <c r="B183">
        <v>120.9</v>
      </c>
      <c r="C183">
        <v>7.5186000000000002</v>
      </c>
      <c r="D183" s="1">
        <v>5.0569999999999998E-7</v>
      </c>
      <c r="E183">
        <v>85</v>
      </c>
      <c r="G183">
        <v>8</v>
      </c>
      <c r="H183">
        <v>7</v>
      </c>
      <c r="I183">
        <v>34</v>
      </c>
      <c r="J183">
        <v>16</v>
      </c>
      <c r="K183">
        <v>13</v>
      </c>
      <c r="L183">
        <v>39.5</v>
      </c>
    </row>
    <row r="184" spans="1:12" x14ac:dyDescent="0.25">
      <c r="A184" t="s">
        <v>191</v>
      </c>
      <c r="B184">
        <v>120.9</v>
      </c>
      <c r="C184">
        <v>7.5392000000000001</v>
      </c>
      <c r="D184" s="1">
        <v>5.0470000000000001E-7</v>
      </c>
      <c r="E184">
        <v>85</v>
      </c>
      <c r="G184">
        <v>9</v>
      </c>
      <c r="H184">
        <v>11</v>
      </c>
      <c r="I184">
        <v>40.5</v>
      </c>
      <c r="J184">
        <v>27</v>
      </c>
      <c r="K184">
        <v>17.5</v>
      </c>
      <c r="L184">
        <v>60</v>
      </c>
    </row>
    <row r="185" spans="1:12" x14ac:dyDescent="0.25">
      <c r="A185" t="s">
        <v>192</v>
      </c>
      <c r="B185">
        <v>120.9</v>
      </c>
      <c r="C185">
        <v>7.5629</v>
      </c>
      <c r="D185" s="1">
        <v>5.0249999999999995E-7</v>
      </c>
      <c r="E185">
        <v>85</v>
      </c>
      <c r="G185">
        <v>4</v>
      </c>
      <c r="H185">
        <v>9</v>
      </c>
      <c r="I185">
        <v>30</v>
      </c>
      <c r="J185">
        <v>36</v>
      </c>
      <c r="K185">
        <v>27</v>
      </c>
      <c r="L185">
        <v>77.5</v>
      </c>
    </row>
    <row r="186" spans="1:12" x14ac:dyDescent="0.25">
      <c r="A186" t="s">
        <v>193</v>
      </c>
      <c r="B186">
        <v>120.9</v>
      </c>
      <c r="C186">
        <v>7.5815999999999999</v>
      </c>
      <c r="D186" s="1">
        <v>4.9910000000000002E-7</v>
      </c>
      <c r="E186">
        <v>85</v>
      </c>
      <c r="G186">
        <v>20</v>
      </c>
      <c r="H186">
        <v>20</v>
      </c>
      <c r="I186">
        <v>54</v>
      </c>
      <c r="J186">
        <v>48</v>
      </c>
      <c r="K186">
        <v>42</v>
      </c>
      <c r="L186">
        <v>114</v>
      </c>
    </row>
    <row r="187" spans="1:12" x14ac:dyDescent="0.25">
      <c r="A187" t="s">
        <v>194</v>
      </c>
      <c r="B187">
        <v>120</v>
      </c>
      <c r="C187">
        <v>7.6018999999999997</v>
      </c>
      <c r="D187" s="1">
        <v>4.9709999999999997E-7</v>
      </c>
      <c r="E187">
        <v>85</v>
      </c>
      <c r="G187">
        <v>13</v>
      </c>
      <c r="H187">
        <v>20</v>
      </c>
      <c r="I187">
        <v>64.5</v>
      </c>
      <c r="J187">
        <v>83.5</v>
      </c>
      <c r="K187">
        <v>53</v>
      </c>
      <c r="L187">
        <v>159</v>
      </c>
    </row>
    <row r="188" spans="1:12" x14ac:dyDescent="0.25">
      <c r="A188" t="s">
        <v>195</v>
      </c>
      <c r="B188">
        <v>120.9</v>
      </c>
      <c r="C188">
        <v>7.6195000000000004</v>
      </c>
      <c r="D188" s="1">
        <v>4.9490000000000002E-7</v>
      </c>
      <c r="E188">
        <v>85</v>
      </c>
      <c r="G188">
        <v>14</v>
      </c>
      <c r="H188">
        <v>18</v>
      </c>
      <c r="I188">
        <v>74.5</v>
      </c>
      <c r="J188">
        <v>96</v>
      </c>
      <c r="K188">
        <v>65</v>
      </c>
      <c r="L188">
        <v>209.5</v>
      </c>
    </row>
    <row r="189" spans="1:12" x14ac:dyDescent="0.25">
      <c r="A189" t="s">
        <v>196</v>
      </c>
      <c r="B189">
        <v>120.9</v>
      </c>
      <c r="C189">
        <v>7.6412000000000004</v>
      </c>
      <c r="D189" s="1">
        <v>4.9350000000000002E-7</v>
      </c>
      <c r="E189">
        <v>85</v>
      </c>
      <c r="G189">
        <v>10.5</v>
      </c>
      <c r="H189">
        <v>12</v>
      </c>
      <c r="I189">
        <v>49</v>
      </c>
      <c r="J189">
        <v>126.5</v>
      </c>
      <c r="K189">
        <v>102</v>
      </c>
      <c r="L189">
        <v>273.5</v>
      </c>
    </row>
    <row r="190" spans="1:12" x14ac:dyDescent="0.25">
      <c r="A190" t="s">
        <v>197</v>
      </c>
      <c r="B190">
        <v>120.9</v>
      </c>
      <c r="C190">
        <v>7.6586999999999996</v>
      </c>
      <c r="D190" s="1">
        <v>4.8950000000000004E-7</v>
      </c>
      <c r="E190">
        <v>85</v>
      </c>
      <c r="G190">
        <v>12</v>
      </c>
      <c r="H190">
        <v>29</v>
      </c>
      <c r="I190">
        <v>87</v>
      </c>
      <c r="J190">
        <v>143</v>
      </c>
      <c r="K190">
        <v>134</v>
      </c>
      <c r="L190">
        <v>339</v>
      </c>
    </row>
    <row r="191" spans="1:12" x14ac:dyDescent="0.25">
      <c r="A191" t="s">
        <v>198</v>
      </c>
      <c r="B191">
        <v>120</v>
      </c>
      <c r="C191">
        <v>7.6806999999999999</v>
      </c>
      <c r="D191" s="1">
        <v>4.8820000000000004E-7</v>
      </c>
      <c r="E191">
        <v>85</v>
      </c>
      <c r="G191">
        <v>18.5</v>
      </c>
      <c r="H191">
        <v>24</v>
      </c>
      <c r="I191">
        <v>88.5</v>
      </c>
      <c r="J191">
        <v>157</v>
      </c>
      <c r="K191">
        <v>155</v>
      </c>
      <c r="L191">
        <v>394</v>
      </c>
    </row>
    <row r="192" spans="1:12" x14ac:dyDescent="0.25">
      <c r="A192" t="s">
        <v>199</v>
      </c>
      <c r="B192">
        <v>120.9</v>
      </c>
      <c r="C192">
        <v>7.6981000000000002</v>
      </c>
      <c r="D192" s="1">
        <v>4.8599999999999998E-7</v>
      </c>
      <c r="E192">
        <v>85</v>
      </c>
      <c r="G192">
        <v>14.5</v>
      </c>
      <c r="H192">
        <v>24</v>
      </c>
      <c r="I192">
        <v>83.5</v>
      </c>
      <c r="J192">
        <v>182.5</v>
      </c>
      <c r="K192">
        <v>162</v>
      </c>
      <c r="L192">
        <v>447.5</v>
      </c>
    </row>
    <row r="193" spans="1:12" x14ac:dyDescent="0.25">
      <c r="A193" t="s">
        <v>200</v>
      </c>
      <c r="B193">
        <v>120.9</v>
      </c>
      <c r="C193">
        <v>7.7203999999999997</v>
      </c>
      <c r="D193" s="1">
        <v>4.8319999999999999E-7</v>
      </c>
      <c r="E193">
        <v>85</v>
      </c>
      <c r="G193">
        <v>16.5</v>
      </c>
      <c r="H193">
        <v>31.5</v>
      </c>
      <c r="I193">
        <v>104.5</v>
      </c>
      <c r="J193">
        <v>197</v>
      </c>
      <c r="K193">
        <v>211</v>
      </c>
      <c r="L193">
        <v>551.5</v>
      </c>
    </row>
    <row r="194" spans="1:12" x14ac:dyDescent="0.25">
      <c r="A194" t="s">
        <v>201</v>
      </c>
      <c r="B194">
        <v>120.9</v>
      </c>
      <c r="C194">
        <v>7.7393999999999998</v>
      </c>
      <c r="D194" s="1">
        <v>4.8390000000000004E-7</v>
      </c>
      <c r="E194">
        <v>85</v>
      </c>
      <c r="G194">
        <v>24</v>
      </c>
      <c r="H194">
        <v>46.5</v>
      </c>
      <c r="I194">
        <v>139.5</v>
      </c>
      <c r="J194">
        <v>164</v>
      </c>
      <c r="K194">
        <v>244</v>
      </c>
      <c r="L194">
        <v>569</v>
      </c>
    </row>
    <row r="195" spans="1:12" x14ac:dyDescent="0.25">
      <c r="A195" t="s">
        <v>202</v>
      </c>
      <c r="B195">
        <v>120.9</v>
      </c>
      <c r="C195">
        <v>7.7609000000000004</v>
      </c>
      <c r="D195" s="1">
        <v>4.8319999999999999E-7</v>
      </c>
      <c r="E195">
        <v>85</v>
      </c>
      <c r="G195">
        <v>27</v>
      </c>
      <c r="H195">
        <v>43</v>
      </c>
      <c r="I195">
        <v>134</v>
      </c>
      <c r="J195">
        <v>191.5</v>
      </c>
      <c r="K195">
        <v>268.5</v>
      </c>
      <c r="L195">
        <v>707.5</v>
      </c>
    </row>
    <row r="196" spans="1:12" x14ac:dyDescent="0.25">
      <c r="A196" t="s">
        <v>203</v>
      </c>
      <c r="B196">
        <v>120.9</v>
      </c>
      <c r="C196">
        <v>7.7784000000000004</v>
      </c>
      <c r="D196" s="1">
        <v>4.8019999999999997E-7</v>
      </c>
      <c r="E196">
        <v>85</v>
      </c>
      <c r="G196">
        <v>14</v>
      </c>
      <c r="H196">
        <v>30.5</v>
      </c>
      <c r="I196">
        <v>106</v>
      </c>
      <c r="J196">
        <v>189.5</v>
      </c>
      <c r="K196">
        <v>276</v>
      </c>
      <c r="L196">
        <v>717.5</v>
      </c>
    </row>
    <row r="197" spans="1:12" x14ac:dyDescent="0.25">
      <c r="A197" t="s">
        <v>204</v>
      </c>
      <c r="B197">
        <v>120.9</v>
      </c>
      <c r="C197">
        <v>7.8007999999999997</v>
      </c>
      <c r="D197" s="1">
        <v>4.764E-7</v>
      </c>
      <c r="E197">
        <v>85</v>
      </c>
      <c r="G197">
        <v>24</v>
      </c>
      <c r="H197">
        <v>34.5</v>
      </c>
      <c r="I197">
        <v>144</v>
      </c>
      <c r="J197">
        <v>217.5</v>
      </c>
      <c r="K197">
        <v>287</v>
      </c>
      <c r="L197">
        <v>831.5</v>
      </c>
    </row>
    <row r="198" spans="1:12" x14ac:dyDescent="0.25">
      <c r="A198" t="s">
        <v>205</v>
      </c>
      <c r="B198">
        <v>120.9</v>
      </c>
      <c r="C198">
        <v>7.8202999999999996</v>
      </c>
      <c r="D198" s="1">
        <v>4.7539999999999998E-7</v>
      </c>
      <c r="E198">
        <v>85</v>
      </c>
      <c r="G198">
        <v>25</v>
      </c>
      <c r="H198">
        <v>44.5</v>
      </c>
      <c r="I198">
        <v>139</v>
      </c>
      <c r="J198">
        <v>213</v>
      </c>
      <c r="K198">
        <v>349</v>
      </c>
      <c r="L198">
        <v>895.5</v>
      </c>
    </row>
    <row r="199" spans="1:12" x14ac:dyDescent="0.25">
      <c r="A199" t="s">
        <v>206</v>
      </c>
      <c r="B199">
        <v>120.9</v>
      </c>
      <c r="C199">
        <v>7.8395000000000001</v>
      </c>
      <c r="D199" s="1">
        <v>4.7199999999999999E-7</v>
      </c>
      <c r="E199">
        <v>85</v>
      </c>
      <c r="G199">
        <v>14</v>
      </c>
      <c r="H199">
        <v>45.5</v>
      </c>
      <c r="I199">
        <v>162</v>
      </c>
      <c r="J199">
        <v>244.5</v>
      </c>
      <c r="K199">
        <v>360.5</v>
      </c>
      <c r="L199">
        <v>982.5</v>
      </c>
    </row>
    <row r="200" spans="1:12" x14ac:dyDescent="0.25">
      <c r="A200" t="s">
        <v>207</v>
      </c>
      <c r="B200">
        <v>120.9</v>
      </c>
      <c r="C200">
        <v>7.8597999999999999</v>
      </c>
      <c r="D200" s="1">
        <v>4.714E-7</v>
      </c>
      <c r="E200">
        <v>85</v>
      </c>
      <c r="G200">
        <v>30</v>
      </c>
      <c r="H200">
        <v>47</v>
      </c>
      <c r="I200">
        <v>170</v>
      </c>
      <c r="J200">
        <v>210</v>
      </c>
      <c r="K200">
        <v>314.5</v>
      </c>
      <c r="L200">
        <v>940</v>
      </c>
    </row>
    <row r="201" spans="1:12" x14ac:dyDescent="0.25">
      <c r="A201" t="s">
        <v>208</v>
      </c>
      <c r="B201">
        <v>120.9</v>
      </c>
      <c r="C201">
        <v>7.8781999999999996</v>
      </c>
      <c r="D201" s="1">
        <v>4.6800000000000001E-7</v>
      </c>
      <c r="E201">
        <v>85</v>
      </c>
      <c r="G201">
        <v>20.5</v>
      </c>
      <c r="H201">
        <v>48</v>
      </c>
      <c r="I201">
        <v>179.5</v>
      </c>
      <c r="J201">
        <v>228.5</v>
      </c>
      <c r="K201">
        <v>318</v>
      </c>
      <c r="L201">
        <v>1019</v>
      </c>
    </row>
    <row r="202" spans="1:12" x14ac:dyDescent="0.25">
      <c r="A202" t="s">
        <v>209</v>
      </c>
      <c r="B202">
        <v>120.9</v>
      </c>
      <c r="C202">
        <v>7.8989000000000003</v>
      </c>
      <c r="D202" s="1">
        <v>4.6540000000000002E-7</v>
      </c>
      <c r="E202">
        <v>85</v>
      </c>
      <c r="G202">
        <v>35</v>
      </c>
      <c r="H202">
        <v>54.5</v>
      </c>
      <c r="I202">
        <v>189.5</v>
      </c>
      <c r="J202">
        <v>230</v>
      </c>
      <c r="K202">
        <v>322.5</v>
      </c>
      <c r="L202">
        <v>1067.5</v>
      </c>
    </row>
    <row r="203" spans="1:12" x14ac:dyDescent="0.25">
      <c r="A203" t="s">
        <v>210</v>
      </c>
      <c r="B203">
        <v>120.9</v>
      </c>
      <c r="C203">
        <v>7.9212999999999996</v>
      </c>
      <c r="D203" s="1">
        <v>4.615E-7</v>
      </c>
      <c r="E203">
        <v>85</v>
      </c>
      <c r="G203">
        <v>25.5</v>
      </c>
      <c r="H203">
        <v>38</v>
      </c>
      <c r="I203">
        <v>193.5</v>
      </c>
      <c r="J203">
        <v>234</v>
      </c>
      <c r="K203">
        <v>325.5</v>
      </c>
      <c r="L203">
        <v>1156.5</v>
      </c>
    </row>
    <row r="204" spans="1:12" x14ac:dyDescent="0.25">
      <c r="A204" t="s">
        <v>211</v>
      </c>
      <c r="B204">
        <v>120.9</v>
      </c>
      <c r="C204">
        <v>7.9394999999999998</v>
      </c>
      <c r="D204" s="1">
        <v>4.5999999999999999E-7</v>
      </c>
      <c r="E204">
        <v>85</v>
      </c>
      <c r="G204">
        <v>23</v>
      </c>
      <c r="H204">
        <v>35</v>
      </c>
      <c r="I204">
        <v>185</v>
      </c>
      <c r="J204">
        <v>227.5</v>
      </c>
      <c r="K204">
        <v>351</v>
      </c>
      <c r="L204">
        <v>1256</v>
      </c>
    </row>
    <row r="205" spans="1:12" x14ac:dyDescent="0.25">
      <c r="A205" t="s">
        <v>212</v>
      </c>
      <c r="B205">
        <v>120.9</v>
      </c>
      <c r="C205">
        <v>7.96</v>
      </c>
      <c r="D205" s="1">
        <v>4.5740000000000001E-7</v>
      </c>
      <c r="E205">
        <v>85</v>
      </c>
      <c r="G205">
        <v>30</v>
      </c>
      <c r="H205">
        <v>37.5</v>
      </c>
      <c r="I205">
        <v>200.5</v>
      </c>
      <c r="J205">
        <v>234.5</v>
      </c>
      <c r="K205">
        <v>350.5</v>
      </c>
      <c r="L205">
        <v>1215.5</v>
      </c>
    </row>
    <row r="206" spans="1:12" x14ac:dyDescent="0.25">
      <c r="A206" t="s">
        <v>213</v>
      </c>
      <c r="B206">
        <v>120.9</v>
      </c>
      <c r="C206">
        <v>7.9808000000000003</v>
      </c>
      <c r="D206" s="1">
        <v>4.5499999999999998E-7</v>
      </c>
      <c r="E206">
        <v>85</v>
      </c>
      <c r="G206">
        <v>31.5</v>
      </c>
      <c r="H206">
        <v>48.5</v>
      </c>
      <c r="I206">
        <v>230.5</v>
      </c>
      <c r="J206">
        <v>259</v>
      </c>
      <c r="K206">
        <v>369</v>
      </c>
      <c r="L206">
        <v>1362</v>
      </c>
    </row>
    <row r="207" spans="1:12" x14ac:dyDescent="0.25">
      <c r="A207" t="s">
        <v>214</v>
      </c>
      <c r="B207">
        <v>120.9</v>
      </c>
      <c r="C207">
        <v>8.0004000000000008</v>
      </c>
      <c r="D207" s="1">
        <v>4.5279999999999998E-7</v>
      </c>
      <c r="E207">
        <v>85</v>
      </c>
      <c r="G207">
        <v>22.5</v>
      </c>
      <c r="H207">
        <v>54.5</v>
      </c>
      <c r="I207">
        <v>238</v>
      </c>
      <c r="J207">
        <v>242</v>
      </c>
      <c r="K207">
        <v>351.5</v>
      </c>
      <c r="L207">
        <v>1404</v>
      </c>
    </row>
    <row r="208" spans="1:12" x14ac:dyDescent="0.25">
      <c r="A208" t="s">
        <v>215</v>
      </c>
      <c r="B208">
        <v>120.9</v>
      </c>
      <c r="C208">
        <v>6.9992999999999999</v>
      </c>
      <c r="D208" s="1">
        <v>4.4780000000000003E-7</v>
      </c>
      <c r="E208">
        <v>85</v>
      </c>
      <c r="G208">
        <v>0</v>
      </c>
      <c r="H208">
        <v>0</v>
      </c>
      <c r="I208">
        <v>1</v>
      </c>
      <c r="J208">
        <v>0</v>
      </c>
      <c r="K208">
        <v>0</v>
      </c>
      <c r="L208">
        <v>0.5</v>
      </c>
    </row>
    <row r="209" spans="1:12" x14ac:dyDescent="0.25">
      <c r="A209" t="s">
        <v>216</v>
      </c>
      <c r="B209">
        <v>120.9</v>
      </c>
      <c r="C209">
        <v>7.0197000000000003</v>
      </c>
      <c r="D209" s="1">
        <v>4.454E-7</v>
      </c>
      <c r="E209">
        <v>85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1</v>
      </c>
    </row>
    <row r="210" spans="1:12" x14ac:dyDescent="0.25">
      <c r="A210" t="s">
        <v>217</v>
      </c>
      <c r="B210">
        <v>120</v>
      </c>
      <c r="C210">
        <v>7.0415999999999999</v>
      </c>
      <c r="D210" s="1">
        <v>4.4239999999999999E-7</v>
      </c>
      <c r="E210">
        <v>85</v>
      </c>
      <c r="G210">
        <v>0</v>
      </c>
      <c r="H210">
        <v>1</v>
      </c>
      <c r="I210">
        <v>1</v>
      </c>
      <c r="J210">
        <v>0</v>
      </c>
      <c r="K210">
        <v>0</v>
      </c>
      <c r="L210">
        <v>4</v>
      </c>
    </row>
    <row r="211" spans="1:12" x14ac:dyDescent="0.25">
      <c r="A211" t="s">
        <v>218</v>
      </c>
      <c r="B211">
        <v>120.9</v>
      </c>
      <c r="C211">
        <v>7.0614999999999997</v>
      </c>
      <c r="D211" s="1">
        <v>4.3959999999999999E-7</v>
      </c>
      <c r="E211">
        <v>85</v>
      </c>
      <c r="G211">
        <v>1</v>
      </c>
      <c r="H211">
        <v>0</v>
      </c>
      <c r="I211">
        <v>2</v>
      </c>
      <c r="J211">
        <v>0</v>
      </c>
      <c r="K211">
        <v>2</v>
      </c>
      <c r="L211">
        <v>2</v>
      </c>
    </row>
    <row r="212" spans="1:12" x14ac:dyDescent="0.25">
      <c r="A212" t="s">
        <v>219</v>
      </c>
      <c r="B212">
        <v>120.9</v>
      </c>
      <c r="C212">
        <v>7.0789</v>
      </c>
      <c r="D212" s="1">
        <v>4.3879999999999999E-7</v>
      </c>
      <c r="E212">
        <v>85</v>
      </c>
      <c r="G212">
        <v>0</v>
      </c>
      <c r="H212">
        <v>0</v>
      </c>
      <c r="I212">
        <v>0.5</v>
      </c>
      <c r="J212">
        <v>1</v>
      </c>
      <c r="K212">
        <v>0</v>
      </c>
      <c r="L212">
        <v>2</v>
      </c>
    </row>
    <row r="213" spans="1:12" x14ac:dyDescent="0.25">
      <c r="A213" t="s">
        <v>220</v>
      </c>
      <c r="B213">
        <v>120</v>
      </c>
      <c r="C213">
        <v>7.1002000000000001</v>
      </c>
      <c r="D213" s="1">
        <v>4.341E-7</v>
      </c>
      <c r="E213">
        <v>85</v>
      </c>
      <c r="G213">
        <v>1</v>
      </c>
      <c r="H213">
        <v>0</v>
      </c>
      <c r="I213">
        <v>3</v>
      </c>
      <c r="J213">
        <v>0</v>
      </c>
      <c r="K213">
        <v>0</v>
      </c>
      <c r="L213">
        <v>0.5</v>
      </c>
    </row>
    <row r="214" spans="1:12" x14ac:dyDescent="0.25">
      <c r="A214" t="s">
        <v>221</v>
      </c>
      <c r="B214">
        <v>120.9</v>
      </c>
      <c r="C214">
        <v>7.1215999999999999</v>
      </c>
      <c r="D214" s="1">
        <v>4.3010000000000002E-7</v>
      </c>
      <c r="E214">
        <v>85</v>
      </c>
      <c r="G214">
        <v>1</v>
      </c>
      <c r="H214">
        <v>1</v>
      </c>
      <c r="I214">
        <v>2</v>
      </c>
      <c r="J214">
        <v>1</v>
      </c>
      <c r="K214">
        <v>4</v>
      </c>
      <c r="L214">
        <v>6.5</v>
      </c>
    </row>
    <row r="215" spans="1:12" x14ac:dyDescent="0.25">
      <c r="A215" t="s">
        <v>222</v>
      </c>
      <c r="B215">
        <v>120.9</v>
      </c>
      <c r="C215">
        <v>7.1398000000000001</v>
      </c>
      <c r="D215" s="1">
        <v>4.2800000000000002E-7</v>
      </c>
      <c r="E215">
        <v>85</v>
      </c>
      <c r="G215">
        <v>1</v>
      </c>
      <c r="H215">
        <v>2</v>
      </c>
      <c r="I215">
        <v>3</v>
      </c>
      <c r="J215">
        <v>1</v>
      </c>
      <c r="K215">
        <v>1</v>
      </c>
      <c r="L215">
        <v>6.5</v>
      </c>
    </row>
    <row r="216" spans="1:12" x14ac:dyDescent="0.25">
      <c r="A216" t="s">
        <v>223</v>
      </c>
      <c r="B216">
        <v>120.9</v>
      </c>
      <c r="C216">
        <v>7.1589</v>
      </c>
      <c r="D216" s="1">
        <v>4.2619999999999999E-7</v>
      </c>
      <c r="E216">
        <v>85</v>
      </c>
      <c r="G216">
        <v>1</v>
      </c>
      <c r="H216">
        <v>1</v>
      </c>
      <c r="I216">
        <v>1.5</v>
      </c>
      <c r="J216">
        <v>1</v>
      </c>
      <c r="K216">
        <v>0</v>
      </c>
      <c r="L216">
        <v>1.5</v>
      </c>
    </row>
    <row r="217" spans="1:12" x14ac:dyDescent="0.25">
      <c r="A217" t="s">
        <v>224</v>
      </c>
      <c r="B217">
        <v>120.9</v>
      </c>
      <c r="C217">
        <v>7.1805000000000003</v>
      </c>
      <c r="D217" s="1">
        <v>4.2179999999999998E-7</v>
      </c>
      <c r="E217">
        <v>85</v>
      </c>
      <c r="G217">
        <v>0</v>
      </c>
      <c r="H217">
        <v>1</v>
      </c>
      <c r="I217">
        <v>2</v>
      </c>
      <c r="J217">
        <v>0</v>
      </c>
      <c r="K217">
        <v>0</v>
      </c>
      <c r="L217">
        <v>2</v>
      </c>
    </row>
    <row r="218" spans="1:12" x14ac:dyDescent="0.25">
      <c r="A218" t="s">
        <v>225</v>
      </c>
      <c r="B218">
        <v>120.9</v>
      </c>
      <c r="C218">
        <v>7.2005999999999997</v>
      </c>
      <c r="D218" s="1">
        <v>4.2E-7</v>
      </c>
      <c r="E218">
        <v>85</v>
      </c>
      <c r="G218">
        <v>0</v>
      </c>
      <c r="H218">
        <v>0</v>
      </c>
      <c r="I218">
        <v>-0.5</v>
      </c>
      <c r="J218">
        <v>0</v>
      </c>
      <c r="K218">
        <v>3</v>
      </c>
      <c r="L218">
        <v>7</v>
      </c>
    </row>
    <row r="219" spans="1:12" x14ac:dyDescent="0.25">
      <c r="A219" t="s">
        <v>226</v>
      </c>
      <c r="B219">
        <v>120.9</v>
      </c>
      <c r="C219">
        <v>7.2215999999999996</v>
      </c>
      <c r="D219" s="1">
        <v>4.164E-7</v>
      </c>
      <c r="E219">
        <v>85</v>
      </c>
      <c r="G219">
        <v>0</v>
      </c>
      <c r="H219">
        <v>1</v>
      </c>
      <c r="I219">
        <v>6</v>
      </c>
      <c r="J219">
        <v>0</v>
      </c>
      <c r="K219">
        <v>0</v>
      </c>
      <c r="L219">
        <v>1</v>
      </c>
    </row>
    <row r="220" spans="1:12" x14ac:dyDescent="0.25">
      <c r="A220" t="s">
        <v>227</v>
      </c>
      <c r="B220">
        <v>120.9</v>
      </c>
      <c r="C220">
        <v>7.2397</v>
      </c>
      <c r="D220" s="1">
        <v>4.143E-7</v>
      </c>
      <c r="E220">
        <v>85</v>
      </c>
      <c r="G220">
        <v>3</v>
      </c>
      <c r="H220">
        <v>0</v>
      </c>
      <c r="I220">
        <v>6</v>
      </c>
      <c r="J220">
        <v>1</v>
      </c>
      <c r="K220">
        <v>2</v>
      </c>
      <c r="L220">
        <v>5</v>
      </c>
    </row>
    <row r="221" spans="1:12" x14ac:dyDescent="0.25">
      <c r="A221" t="s">
        <v>228</v>
      </c>
      <c r="B221">
        <v>120.9</v>
      </c>
      <c r="C221">
        <v>7.2624000000000004</v>
      </c>
      <c r="D221" s="1">
        <v>4.1100000000000001E-7</v>
      </c>
      <c r="E221">
        <v>85</v>
      </c>
      <c r="G221">
        <v>1</v>
      </c>
      <c r="H221">
        <v>1</v>
      </c>
      <c r="I221">
        <v>8</v>
      </c>
      <c r="J221">
        <v>1</v>
      </c>
      <c r="K221">
        <v>2</v>
      </c>
      <c r="L221">
        <v>7</v>
      </c>
    </row>
    <row r="222" spans="1:12" x14ac:dyDescent="0.25">
      <c r="A222" t="s">
        <v>229</v>
      </c>
      <c r="B222">
        <v>120</v>
      </c>
      <c r="C222">
        <v>7.2820999999999998</v>
      </c>
      <c r="D222" s="1">
        <v>4.0760000000000002E-7</v>
      </c>
      <c r="E222">
        <v>85</v>
      </c>
      <c r="G222">
        <v>2</v>
      </c>
      <c r="H222">
        <v>0</v>
      </c>
      <c r="I222">
        <v>5</v>
      </c>
      <c r="J222">
        <v>0</v>
      </c>
      <c r="K222">
        <v>1</v>
      </c>
      <c r="L222">
        <v>3.5</v>
      </c>
    </row>
    <row r="223" spans="1:12" x14ac:dyDescent="0.25">
      <c r="A223" t="s">
        <v>230</v>
      </c>
      <c r="B223">
        <v>120.9</v>
      </c>
      <c r="C223">
        <v>7.3014000000000001</v>
      </c>
      <c r="D223" s="1">
        <v>4.0489999999999998E-7</v>
      </c>
      <c r="E223">
        <v>85</v>
      </c>
      <c r="G223">
        <v>3</v>
      </c>
      <c r="H223">
        <v>1</v>
      </c>
      <c r="I223">
        <v>5</v>
      </c>
      <c r="J223">
        <v>0</v>
      </c>
      <c r="K223">
        <v>3</v>
      </c>
      <c r="L223">
        <v>6</v>
      </c>
    </row>
    <row r="224" spans="1:12" x14ac:dyDescent="0.25">
      <c r="A224" t="s">
        <v>231</v>
      </c>
      <c r="B224">
        <v>120</v>
      </c>
      <c r="C224">
        <v>7.3202999999999996</v>
      </c>
      <c r="D224" s="1">
        <v>4.0139999999999998E-7</v>
      </c>
      <c r="E224">
        <v>85</v>
      </c>
      <c r="G224">
        <v>0</v>
      </c>
      <c r="H224">
        <v>3</v>
      </c>
      <c r="I224">
        <v>6</v>
      </c>
      <c r="J224">
        <v>2</v>
      </c>
      <c r="K224">
        <v>1</v>
      </c>
      <c r="L224">
        <v>8</v>
      </c>
    </row>
    <row r="225" spans="1:12" x14ac:dyDescent="0.25">
      <c r="A225" t="s">
        <v>232</v>
      </c>
      <c r="B225">
        <v>120.9</v>
      </c>
      <c r="C225">
        <v>7.3429000000000002</v>
      </c>
      <c r="D225" s="1">
        <v>3.9980000000000002E-7</v>
      </c>
      <c r="E225">
        <v>85</v>
      </c>
      <c r="G225">
        <v>0</v>
      </c>
      <c r="H225">
        <v>5</v>
      </c>
      <c r="I225">
        <v>12</v>
      </c>
      <c r="J225">
        <v>3.5</v>
      </c>
      <c r="K225">
        <v>2</v>
      </c>
      <c r="L225">
        <v>9.5</v>
      </c>
    </row>
    <row r="226" spans="1:12" x14ac:dyDescent="0.25">
      <c r="A226" t="s">
        <v>233</v>
      </c>
      <c r="B226">
        <v>120.9</v>
      </c>
      <c r="C226">
        <v>7.3594999999999997</v>
      </c>
      <c r="D226" s="1">
        <v>3.9560000000000002E-7</v>
      </c>
      <c r="E226">
        <v>85</v>
      </c>
      <c r="G226">
        <v>1</v>
      </c>
      <c r="H226">
        <v>1</v>
      </c>
      <c r="I226">
        <v>6</v>
      </c>
      <c r="J226">
        <v>3</v>
      </c>
      <c r="K226">
        <v>4</v>
      </c>
      <c r="L226">
        <v>10.5</v>
      </c>
    </row>
    <row r="227" spans="1:12" x14ac:dyDescent="0.25">
      <c r="A227" t="s">
        <v>234</v>
      </c>
      <c r="B227">
        <v>120.9</v>
      </c>
      <c r="C227">
        <v>7.3807999999999998</v>
      </c>
      <c r="D227" s="1">
        <v>3.9219999999999998E-7</v>
      </c>
      <c r="E227">
        <v>85</v>
      </c>
      <c r="G227">
        <v>4.5</v>
      </c>
      <c r="H227">
        <v>2</v>
      </c>
      <c r="I227">
        <v>12</v>
      </c>
      <c r="J227">
        <v>1.5</v>
      </c>
      <c r="K227">
        <v>3</v>
      </c>
      <c r="L227">
        <v>6</v>
      </c>
    </row>
    <row r="228" spans="1:12" x14ac:dyDescent="0.25">
      <c r="A228" t="s">
        <v>235</v>
      </c>
      <c r="B228">
        <v>120.9</v>
      </c>
      <c r="C228">
        <v>7.4</v>
      </c>
      <c r="D228" s="1">
        <v>3.8959999999999999E-7</v>
      </c>
      <c r="E228">
        <v>85</v>
      </c>
      <c r="G228">
        <v>9</v>
      </c>
      <c r="H228">
        <v>4</v>
      </c>
      <c r="I228">
        <v>19.5</v>
      </c>
      <c r="J228">
        <v>2</v>
      </c>
      <c r="K228">
        <v>1</v>
      </c>
      <c r="L228">
        <v>11</v>
      </c>
    </row>
    <row r="229" spans="1:12" x14ac:dyDescent="0.25">
      <c r="A229" t="s">
        <v>236</v>
      </c>
      <c r="B229">
        <v>120.9</v>
      </c>
      <c r="C229">
        <v>7.4215999999999998</v>
      </c>
      <c r="D229" s="1">
        <v>3.8560000000000001E-7</v>
      </c>
      <c r="E229">
        <v>85</v>
      </c>
      <c r="G229">
        <v>14</v>
      </c>
      <c r="H229">
        <v>9</v>
      </c>
      <c r="I229">
        <v>28.5</v>
      </c>
      <c r="J229">
        <v>5</v>
      </c>
      <c r="K229">
        <v>5</v>
      </c>
      <c r="L229">
        <v>14</v>
      </c>
    </row>
    <row r="230" spans="1:12" x14ac:dyDescent="0.25">
      <c r="A230" t="s">
        <v>237</v>
      </c>
      <c r="B230">
        <v>120.9</v>
      </c>
      <c r="C230">
        <v>7.4402999999999997</v>
      </c>
      <c r="D230" s="1">
        <v>3.8459999999999999E-7</v>
      </c>
      <c r="E230">
        <v>85</v>
      </c>
      <c r="G230">
        <v>6</v>
      </c>
      <c r="H230">
        <v>12</v>
      </c>
      <c r="I230">
        <v>22.5</v>
      </c>
      <c r="J230">
        <v>4</v>
      </c>
      <c r="K230">
        <v>3</v>
      </c>
      <c r="L230">
        <v>11.5</v>
      </c>
    </row>
    <row r="231" spans="1:12" x14ac:dyDescent="0.25">
      <c r="A231" t="s">
        <v>238</v>
      </c>
      <c r="B231">
        <v>120.9</v>
      </c>
      <c r="C231">
        <v>7.4580000000000002</v>
      </c>
      <c r="D231" s="1">
        <v>3.7870000000000002E-7</v>
      </c>
      <c r="E231">
        <v>85</v>
      </c>
      <c r="G231">
        <v>9</v>
      </c>
      <c r="H231">
        <v>16</v>
      </c>
      <c r="I231">
        <v>31</v>
      </c>
      <c r="J231">
        <v>9</v>
      </c>
      <c r="K231">
        <v>5</v>
      </c>
      <c r="L231">
        <v>24.5</v>
      </c>
    </row>
    <row r="232" spans="1:12" x14ac:dyDescent="0.25">
      <c r="A232" t="s">
        <v>239</v>
      </c>
      <c r="B232">
        <v>121</v>
      </c>
      <c r="C232">
        <v>7.4809999999999999</v>
      </c>
      <c r="D232" s="1">
        <v>3.7780000000000001E-7</v>
      </c>
      <c r="E232">
        <v>85</v>
      </c>
      <c r="G232">
        <v>7</v>
      </c>
      <c r="H232">
        <v>13</v>
      </c>
      <c r="I232">
        <v>29</v>
      </c>
      <c r="J232">
        <v>7</v>
      </c>
      <c r="K232">
        <v>5</v>
      </c>
      <c r="L232">
        <v>14</v>
      </c>
    </row>
    <row r="233" spans="1:12" x14ac:dyDescent="0.25">
      <c r="A233" t="s">
        <v>240</v>
      </c>
      <c r="B233">
        <v>120.9</v>
      </c>
      <c r="C233">
        <v>7.5011999999999999</v>
      </c>
      <c r="D233" s="1">
        <v>3.742E-7</v>
      </c>
      <c r="E233">
        <v>85</v>
      </c>
      <c r="G233">
        <v>11</v>
      </c>
      <c r="H233">
        <v>15</v>
      </c>
      <c r="I233">
        <v>44</v>
      </c>
      <c r="J233">
        <v>4</v>
      </c>
      <c r="K233">
        <v>5</v>
      </c>
      <c r="L233">
        <v>22</v>
      </c>
    </row>
    <row r="234" spans="1:12" x14ac:dyDescent="0.25">
      <c r="A234" t="s">
        <v>241</v>
      </c>
      <c r="B234">
        <v>120.9</v>
      </c>
      <c r="C234">
        <v>7.5208000000000004</v>
      </c>
      <c r="D234" s="1">
        <v>3.6870000000000001E-7</v>
      </c>
      <c r="E234">
        <v>85</v>
      </c>
      <c r="G234">
        <v>4</v>
      </c>
      <c r="H234">
        <v>12</v>
      </c>
      <c r="I234">
        <v>28</v>
      </c>
      <c r="J234">
        <v>7</v>
      </c>
      <c r="K234">
        <v>9</v>
      </c>
      <c r="L234">
        <v>26</v>
      </c>
    </row>
    <row r="235" spans="1:12" x14ac:dyDescent="0.25">
      <c r="A235" t="s">
        <v>242</v>
      </c>
      <c r="B235">
        <v>120</v>
      </c>
      <c r="C235">
        <v>7.5410000000000004</v>
      </c>
      <c r="D235" s="1">
        <v>3.6839999999999999E-7</v>
      </c>
      <c r="E235">
        <v>85</v>
      </c>
      <c r="G235">
        <v>14</v>
      </c>
      <c r="H235">
        <v>8</v>
      </c>
      <c r="I235">
        <v>39</v>
      </c>
      <c r="J235">
        <v>18</v>
      </c>
      <c r="K235">
        <v>12</v>
      </c>
      <c r="L235">
        <v>40</v>
      </c>
    </row>
    <row r="236" spans="1:12" x14ac:dyDescent="0.25">
      <c r="A236" t="s">
        <v>243</v>
      </c>
      <c r="B236">
        <v>120.9</v>
      </c>
      <c r="C236">
        <v>7.5590999999999999</v>
      </c>
      <c r="D236" s="1">
        <v>3.6380000000000002E-7</v>
      </c>
      <c r="E236">
        <v>85</v>
      </c>
      <c r="G236">
        <v>11</v>
      </c>
      <c r="H236">
        <v>7</v>
      </c>
      <c r="I236">
        <v>35.5</v>
      </c>
      <c r="J236">
        <v>29</v>
      </c>
      <c r="K236">
        <v>14</v>
      </c>
      <c r="L236">
        <v>50.5</v>
      </c>
    </row>
    <row r="237" spans="1:12" x14ac:dyDescent="0.25">
      <c r="A237" t="s">
        <v>244</v>
      </c>
      <c r="B237">
        <v>120.9</v>
      </c>
      <c r="C237">
        <v>7.5823999999999998</v>
      </c>
      <c r="D237" s="1">
        <v>3.6129999999999999E-7</v>
      </c>
      <c r="E237">
        <v>85</v>
      </c>
      <c r="G237">
        <v>19</v>
      </c>
      <c r="H237">
        <v>13</v>
      </c>
      <c r="I237">
        <v>54</v>
      </c>
      <c r="J237">
        <v>36</v>
      </c>
      <c r="K237">
        <v>29</v>
      </c>
      <c r="L237">
        <v>78.5</v>
      </c>
    </row>
    <row r="238" spans="1:12" x14ac:dyDescent="0.25">
      <c r="A238" t="s">
        <v>245</v>
      </c>
      <c r="B238">
        <v>120.9</v>
      </c>
      <c r="C238">
        <v>7.6007999999999996</v>
      </c>
      <c r="D238" s="1">
        <v>3.587E-7</v>
      </c>
      <c r="E238">
        <v>85</v>
      </c>
      <c r="G238">
        <v>10</v>
      </c>
      <c r="H238">
        <v>6</v>
      </c>
      <c r="I238">
        <v>29.5</v>
      </c>
      <c r="J238">
        <v>35</v>
      </c>
      <c r="K238">
        <v>39</v>
      </c>
      <c r="L238">
        <v>91</v>
      </c>
    </row>
    <row r="239" spans="1:12" x14ac:dyDescent="0.25">
      <c r="A239" t="s">
        <v>246</v>
      </c>
      <c r="B239">
        <v>120</v>
      </c>
      <c r="C239">
        <v>7.6210000000000004</v>
      </c>
      <c r="D239" s="1">
        <v>3.5479999999999997E-7</v>
      </c>
      <c r="E239">
        <v>85</v>
      </c>
      <c r="G239">
        <v>12</v>
      </c>
      <c r="H239">
        <v>14.5</v>
      </c>
      <c r="I239">
        <v>47</v>
      </c>
      <c r="J239">
        <v>51</v>
      </c>
      <c r="K239">
        <v>53.5</v>
      </c>
      <c r="L239">
        <v>126.5</v>
      </c>
    </row>
    <row r="240" spans="1:12" x14ac:dyDescent="0.25">
      <c r="A240" t="s">
        <v>247</v>
      </c>
      <c r="B240">
        <v>120.9</v>
      </c>
      <c r="C240">
        <v>7.6398999999999999</v>
      </c>
      <c r="D240" s="1">
        <v>3.5219999999999999E-7</v>
      </c>
      <c r="E240">
        <v>85</v>
      </c>
      <c r="G240">
        <v>11</v>
      </c>
      <c r="H240">
        <v>18</v>
      </c>
      <c r="I240">
        <v>65.5</v>
      </c>
      <c r="J240">
        <v>72</v>
      </c>
      <c r="K240">
        <v>61</v>
      </c>
      <c r="L240">
        <v>159.5</v>
      </c>
    </row>
    <row r="241" spans="1:12" x14ac:dyDescent="0.25">
      <c r="A241" t="s">
        <v>248</v>
      </c>
      <c r="B241">
        <v>120.9</v>
      </c>
      <c r="C241">
        <v>7.6581000000000001</v>
      </c>
      <c r="D241" s="1">
        <v>3.4779999999999998E-7</v>
      </c>
      <c r="E241">
        <v>85</v>
      </c>
      <c r="G241">
        <v>9</v>
      </c>
      <c r="H241">
        <v>21</v>
      </c>
      <c r="I241">
        <v>61</v>
      </c>
      <c r="J241">
        <v>84</v>
      </c>
      <c r="K241">
        <v>87</v>
      </c>
      <c r="L241">
        <v>200</v>
      </c>
    </row>
    <row r="242" spans="1:12" x14ac:dyDescent="0.25">
      <c r="A242" t="s">
        <v>249</v>
      </c>
      <c r="B242">
        <v>120.9</v>
      </c>
      <c r="C242">
        <v>7.6806000000000001</v>
      </c>
      <c r="D242" s="1">
        <v>3.4550000000000002E-7</v>
      </c>
      <c r="E242">
        <v>85</v>
      </c>
      <c r="G242">
        <v>12</v>
      </c>
      <c r="H242">
        <v>17</v>
      </c>
      <c r="I242">
        <v>61</v>
      </c>
      <c r="J242">
        <v>103</v>
      </c>
      <c r="K242">
        <v>100</v>
      </c>
      <c r="L242">
        <v>254.5</v>
      </c>
    </row>
    <row r="243" spans="1:12" x14ac:dyDescent="0.25">
      <c r="A243" t="s">
        <v>250</v>
      </c>
      <c r="B243">
        <v>120</v>
      </c>
      <c r="C243">
        <v>7.7005999999999997</v>
      </c>
      <c r="D243" s="1">
        <v>3.4130000000000002E-7</v>
      </c>
      <c r="E243">
        <v>85</v>
      </c>
      <c r="G243">
        <v>11.5</v>
      </c>
      <c r="H243">
        <v>15</v>
      </c>
      <c r="I243">
        <v>82</v>
      </c>
      <c r="J243">
        <v>119.5</v>
      </c>
      <c r="K243">
        <v>122</v>
      </c>
      <c r="L243">
        <v>321.5</v>
      </c>
    </row>
    <row r="244" spans="1:12" x14ac:dyDescent="0.25">
      <c r="A244" t="s">
        <v>251</v>
      </c>
      <c r="B244">
        <v>120.9</v>
      </c>
      <c r="C244">
        <v>7.7198000000000002</v>
      </c>
      <c r="D244" s="1">
        <v>3.39E-7</v>
      </c>
      <c r="E244">
        <v>85</v>
      </c>
      <c r="G244">
        <v>16</v>
      </c>
      <c r="H244">
        <v>23.5</v>
      </c>
      <c r="I244">
        <v>94</v>
      </c>
      <c r="J244">
        <v>126</v>
      </c>
      <c r="K244">
        <v>139</v>
      </c>
      <c r="L244">
        <v>363</v>
      </c>
    </row>
    <row r="245" spans="1:12" x14ac:dyDescent="0.25">
      <c r="A245" t="s">
        <v>252</v>
      </c>
      <c r="B245">
        <v>120.9</v>
      </c>
      <c r="C245">
        <v>7.7416999999999998</v>
      </c>
      <c r="D245" s="1">
        <v>3.3500000000000002E-7</v>
      </c>
      <c r="E245">
        <v>85</v>
      </c>
      <c r="G245">
        <v>12</v>
      </c>
      <c r="H245">
        <v>17</v>
      </c>
      <c r="I245">
        <v>70.5</v>
      </c>
      <c r="J245">
        <v>134</v>
      </c>
      <c r="K245">
        <v>142</v>
      </c>
      <c r="L245">
        <v>372.5</v>
      </c>
    </row>
    <row r="246" spans="1:12" x14ac:dyDescent="0.25">
      <c r="A246" t="s">
        <v>253</v>
      </c>
      <c r="B246">
        <v>120.9</v>
      </c>
      <c r="C246">
        <v>7.7561</v>
      </c>
      <c r="D246" s="1">
        <v>3.3169999999999999E-7</v>
      </c>
      <c r="E246">
        <v>85</v>
      </c>
      <c r="G246">
        <v>15.5</v>
      </c>
      <c r="H246">
        <v>14.5</v>
      </c>
      <c r="I246">
        <v>75.5</v>
      </c>
      <c r="J246">
        <v>117</v>
      </c>
      <c r="K246">
        <v>153</v>
      </c>
      <c r="L246">
        <v>370.5</v>
      </c>
    </row>
    <row r="247" spans="1:12" x14ac:dyDescent="0.25">
      <c r="A247" t="s">
        <v>254</v>
      </c>
      <c r="B247">
        <v>120.9</v>
      </c>
      <c r="C247">
        <v>7.7812000000000001</v>
      </c>
      <c r="D247" s="1">
        <v>3.2879999999999998E-7</v>
      </c>
      <c r="E247">
        <v>85</v>
      </c>
      <c r="G247">
        <v>14</v>
      </c>
      <c r="H247">
        <v>13</v>
      </c>
      <c r="I247">
        <v>77</v>
      </c>
      <c r="J247">
        <v>147</v>
      </c>
      <c r="K247">
        <v>172.5</v>
      </c>
      <c r="L247">
        <v>467.5</v>
      </c>
    </row>
    <row r="248" spans="1:12" x14ac:dyDescent="0.25">
      <c r="A248" t="s">
        <v>255</v>
      </c>
      <c r="B248">
        <v>120</v>
      </c>
      <c r="C248">
        <v>7.8010999999999999</v>
      </c>
      <c r="D248" s="1">
        <v>3.241E-7</v>
      </c>
      <c r="E248">
        <v>85</v>
      </c>
      <c r="G248">
        <v>21</v>
      </c>
      <c r="H248">
        <v>21</v>
      </c>
      <c r="I248">
        <v>110.5</v>
      </c>
      <c r="J248">
        <v>150.5</v>
      </c>
      <c r="K248">
        <v>173</v>
      </c>
      <c r="L248">
        <v>505</v>
      </c>
    </row>
    <row r="249" spans="1:12" x14ac:dyDescent="0.25">
      <c r="A249" t="s">
        <v>256</v>
      </c>
      <c r="B249">
        <v>120.9</v>
      </c>
      <c r="C249">
        <v>7.8205999999999998</v>
      </c>
      <c r="D249" s="1">
        <v>3.2239999999999998E-7</v>
      </c>
      <c r="E249">
        <v>85</v>
      </c>
      <c r="G249">
        <v>21</v>
      </c>
      <c r="H249">
        <v>25.5</v>
      </c>
      <c r="I249">
        <v>110</v>
      </c>
      <c r="J249">
        <v>149</v>
      </c>
      <c r="K249">
        <v>173</v>
      </c>
      <c r="L249">
        <v>531</v>
      </c>
    </row>
    <row r="250" spans="1:12" x14ac:dyDescent="0.25">
      <c r="A250" t="s">
        <v>257</v>
      </c>
      <c r="B250">
        <v>120.9</v>
      </c>
      <c r="C250">
        <v>7.8403</v>
      </c>
      <c r="D250" s="1">
        <v>3.1969999999999998E-7</v>
      </c>
      <c r="E250">
        <v>85</v>
      </c>
      <c r="G250">
        <v>19</v>
      </c>
      <c r="H250">
        <v>27</v>
      </c>
      <c r="I250">
        <v>109.5</v>
      </c>
      <c r="J250">
        <v>153</v>
      </c>
      <c r="K250">
        <v>185</v>
      </c>
      <c r="L250">
        <v>560.5</v>
      </c>
    </row>
    <row r="251" spans="1:12" x14ac:dyDescent="0.25">
      <c r="A251" t="s">
        <v>258</v>
      </c>
      <c r="B251">
        <v>120.9</v>
      </c>
      <c r="C251">
        <v>7.8598999999999997</v>
      </c>
      <c r="D251" s="1">
        <v>3.1530000000000002E-7</v>
      </c>
      <c r="E251">
        <v>85</v>
      </c>
      <c r="G251">
        <v>10</v>
      </c>
      <c r="H251">
        <v>33</v>
      </c>
      <c r="I251">
        <v>101</v>
      </c>
      <c r="J251">
        <v>149.5</v>
      </c>
      <c r="K251">
        <v>203</v>
      </c>
      <c r="L251">
        <v>602</v>
      </c>
    </row>
    <row r="252" spans="1:12" x14ac:dyDescent="0.25">
      <c r="A252" t="s">
        <v>259</v>
      </c>
      <c r="B252">
        <v>120.9</v>
      </c>
      <c r="C252">
        <v>7.8779000000000003</v>
      </c>
      <c r="D252" s="1">
        <v>3.1250000000000003E-7</v>
      </c>
      <c r="E252">
        <v>85</v>
      </c>
      <c r="G252">
        <v>16.5</v>
      </c>
      <c r="H252">
        <v>25.5</v>
      </c>
      <c r="I252">
        <v>94</v>
      </c>
      <c r="J252">
        <v>133</v>
      </c>
      <c r="K252">
        <v>179</v>
      </c>
      <c r="L252">
        <v>622</v>
      </c>
    </row>
    <row r="253" spans="1:12" x14ac:dyDescent="0.25">
      <c r="A253" t="s">
        <v>260</v>
      </c>
      <c r="B253">
        <v>120.9</v>
      </c>
      <c r="C253">
        <v>7.9013</v>
      </c>
      <c r="D253" s="1">
        <v>3.086E-7</v>
      </c>
      <c r="E253">
        <v>85</v>
      </c>
      <c r="G253">
        <v>11.5</v>
      </c>
      <c r="H253">
        <v>21.5</v>
      </c>
      <c r="I253">
        <v>101.5</v>
      </c>
      <c r="J253">
        <v>138.5</v>
      </c>
      <c r="K253">
        <v>181</v>
      </c>
      <c r="L253">
        <v>640</v>
      </c>
    </row>
    <row r="254" spans="1:12" x14ac:dyDescent="0.25">
      <c r="A254" t="s">
        <v>261</v>
      </c>
      <c r="B254">
        <v>120.9</v>
      </c>
      <c r="C254">
        <v>7.9202000000000004</v>
      </c>
      <c r="D254" s="1">
        <v>3.0590000000000001E-7</v>
      </c>
      <c r="E254">
        <v>85</v>
      </c>
      <c r="G254">
        <v>12.5</v>
      </c>
      <c r="H254">
        <v>31.5</v>
      </c>
      <c r="I254">
        <v>117</v>
      </c>
      <c r="J254">
        <v>155</v>
      </c>
      <c r="K254">
        <v>224.5</v>
      </c>
      <c r="L254">
        <v>756.5</v>
      </c>
    </row>
    <row r="255" spans="1:12" x14ac:dyDescent="0.25">
      <c r="A255" t="s">
        <v>262</v>
      </c>
      <c r="B255">
        <v>120.9</v>
      </c>
      <c r="C255">
        <v>7.9406999999999996</v>
      </c>
      <c r="D255" s="1">
        <v>3.0079999999999999E-7</v>
      </c>
      <c r="E255">
        <v>85</v>
      </c>
      <c r="G255">
        <v>16</v>
      </c>
      <c r="H255">
        <v>28.5</v>
      </c>
      <c r="I255">
        <v>136.5</v>
      </c>
      <c r="J255">
        <v>142</v>
      </c>
      <c r="K255">
        <v>186.5</v>
      </c>
      <c r="L255">
        <v>678.5</v>
      </c>
    </row>
    <row r="256" spans="1:12" x14ac:dyDescent="0.25">
      <c r="A256" t="s">
        <v>263</v>
      </c>
      <c r="B256">
        <v>120</v>
      </c>
      <c r="C256">
        <v>7.9612999999999996</v>
      </c>
      <c r="D256" s="1">
        <v>2.9770000000000003E-7</v>
      </c>
      <c r="E256">
        <v>85</v>
      </c>
      <c r="G256">
        <v>21.5</v>
      </c>
      <c r="H256">
        <v>33</v>
      </c>
      <c r="I256">
        <v>119</v>
      </c>
      <c r="J256">
        <v>113.5</v>
      </c>
      <c r="K256">
        <v>212.5</v>
      </c>
      <c r="L256">
        <v>709</v>
      </c>
    </row>
    <row r="257" spans="1:12" x14ac:dyDescent="0.25">
      <c r="A257" t="s">
        <v>264</v>
      </c>
      <c r="B257">
        <v>120.9</v>
      </c>
      <c r="C257">
        <v>7.9806999999999997</v>
      </c>
      <c r="D257" s="1">
        <v>2.9639999999999998E-7</v>
      </c>
      <c r="E257">
        <v>85</v>
      </c>
      <c r="G257">
        <v>15</v>
      </c>
      <c r="H257">
        <v>42.5</v>
      </c>
      <c r="I257">
        <v>148</v>
      </c>
      <c r="J257">
        <v>151.5</v>
      </c>
      <c r="K257">
        <v>198</v>
      </c>
      <c r="L257">
        <v>832.5</v>
      </c>
    </row>
    <row r="258" spans="1:12" x14ac:dyDescent="0.25">
      <c r="A258" t="s">
        <v>265</v>
      </c>
      <c r="B258">
        <v>120.9</v>
      </c>
      <c r="C258">
        <v>8.0020000000000007</v>
      </c>
      <c r="D258" s="1">
        <v>2.9159999999999999E-7</v>
      </c>
      <c r="E258">
        <v>85</v>
      </c>
      <c r="G258">
        <v>17.5</v>
      </c>
      <c r="H258">
        <v>20.5</v>
      </c>
      <c r="I258">
        <v>151</v>
      </c>
      <c r="J258">
        <v>141.5</v>
      </c>
      <c r="K258">
        <v>213</v>
      </c>
      <c r="L258">
        <v>796</v>
      </c>
    </row>
    <row r="259" spans="1:12" x14ac:dyDescent="0.25">
      <c r="A259" t="s">
        <v>266</v>
      </c>
      <c r="B259">
        <v>120.9</v>
      </c>
      <c r="C259">
        <v>6.9969999999999999</v>
      </c>
      <c r="D259" s="1">
        <v>2.8599999999999999E-7</v>
      </c>
      <c r="E259">
        <v>85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</row>
    <row r="260" spans="1:12" x14ac:dyDescent="0.25">
      <c r="A260" t="s">
        <v>267</v>
      </c>
      <c r="B260">
        <v>120.9</v>
      </c>
      <c r="C260">
        <v>7.0189000000000004</v>
      </c>
      <c r="D260" s="1">
        <v>2.8340000000000001E-7</v>
      </c>
      <c r="E260">
        <v>85</v>
      </c>
      <c r="G260">
        <v>0</v>
      </c>
      <c r="H260">
        <v>0</v>
      </c>
      <c r="I260">
        <v>1</v>
      </c>
      <c r="J260">
        <v>1</v>
      </c>
      <c r="K260">
        <v>0</v>
      </c>
      <c r="L260">
        <v>0.5</v>
      </c>
    </row>
    <row r="261" spans="1:12" x14ac:dyDescent="0.25">
      <c r="A261" t="s">
        <v>268</v>
      </c>
      <c r="B261">
        <v>121</v>
      </c>
      <c r="C261">
        <v>7.0429000000000004</v>
      </c>
      <c r="D261" s="1">
        <v>2.8089999999999998E-7</v>
      </c>
      <c r="E261">
        <v>85</v>
      </c>
      <c r="G261">
        <v>0</v>
      </c>
      <c r="H261">
        <v>0</v>
      </c>
      <c r="I261">
        <v>-0.5</v>
      </c>
      <c r="J261">
        <v>0</v>
      </c>
      <c r="K261">
        <v>0</v>
      </c>
      <c r="L261">
        <v>-1</v>
      </c>
    </row>
    <row r="262" spans="1:12" x14ac:dyDescent="0.25">
      <c r="A262" t="s">
        <v>269</v>
      </c>
      <c r="B262">
        <v>120.9</v>
      </c>
      <c r="C262">
        <v>7.0591999999999997</v>
      </c>
      <c r="D262" s="1">
        <v>2.7790000000000002E-7</v>
      </c>
      <c r="E262">
        <v>85</v>
      </c>
      <c r="G262">
        <v>1</v>
      </c>
      <c r="H262">
        <v>0</v>
      </c>
      <c r="I262">
        <v>1</v>
      </c>
      <c r="J262">
        <v>0</v>
      </c>
      <c r="K262">
        <v>0</v>
      </c>
      <c r="L262">
        <v>1</v>
      </c>
    </row>
    <row r="263" spans="1:12" x14ac:dyDescent="0.25">
      <c r="A263" t="s">
        <v>270</v>
      </c>
      <c r="B263">
        <v>120.9</v>
      </c>
      <c r="C263">
        <v>7.0791000000000004</v>
      </c>
      <c r="D263" s="1">
        <v>2.7350000000000001E-7</v>
      </c>
      <c r="E263">
        <v>85</v>
      </c>
      <c r="G263">
        <v>1</v>
      </c>
      <c r="H263">
        <v>0</v>
      </c>
      <c r="I263">
        <v>1</v>
      </c>
      <c r="J263">
        <v>0</v>
      </c>
      <c r="K263">
        <v>0</v>
      </c>
      <c r="L263">
        <v>1.5</v>
      </c>
    </row>
    <row r="264" spans="1:12" x14ac:dyDescent="0.25">
      <c r="A264" t="s">
        <v>271</v>
      </c>
      <c r="B264">
        <v>120.9</v>
      </c>
      <c r="C264">
        <v>7.1017000000000001</v>
      </c>
      <c r="D264" s="1">
        <v>2.7070000000000001E-7</v>
      </c>
      <c r="E264">
        <v>85</v>
      </c>
      <c r="G264">
        <v>2</v>
      </c>
      <c r="H264">
        <v>0</v>
      </c>
      <c r="I264">
        <v>3</v>
      </c>
      <c r="J264">
        <v>0</v>
      </c>
      <c r="K264">
        <v>0</v>
      </c>
      <c r="L264">
        <v>0</v>
      </c>
    </row>
    <row r="265" spans="1:12" x14ac:dyDescent="0.25">
      <c r="A265" t="s">
        <v>272</v>
      </c>
      <c r="B265">
        <v>120.9</v>
      </c>
      <c r="C265">
        <v>7.1204000000000001</v>
      </c>
      <c r="D265" s="1">
        <v>2.6759999999999999E-7</v>
      </c>
      <c r="E265">
        <v>85</v>
      </c>
      <c r="G265">
        <v>1</v>
      </c>
      <c r="H265">
        <v>2</v>
      </c>
      <c r="I265">
        <v>3</v>
      </c>
      <c r="J265">
        <v>0</v>
      </c>
      <c r="K265">
        <v>0</v>
      </c>
      <c r="L265">
        <v>1</v>
      </c>
    </row>
    <row r="266" spans="1:12" x14ac:dyDescent="0.25">
      <c r="A266" t="s">
        <v>273</v>
      </c>
      <c r="B266">
        <v>120.9</v>
      </c>
      <c r="C266">
        <v>7.1407999999999996</v>
      </c>
      <c r="D266" s="1">
        <v>2.6389999999999997E-7</v>
      </c>
      <c r="E266">
        <v>85</v>
      </c>
      <c r="G266">
        <v>0</v>
      </c>
      <c r="H266">
        <v>0</v>
      </c>
      <c r="I266">
        <v>0</v>
      </c>
      <c r="J266">
        <v>2</v>
      </c>
      <c r="K266">
        <v>0</v>
      </c>
      <c r="L266">
        <v>1.5</v>
      </c>
    </row>
    <row r="267" spans="1:12" x14ac:dyDescent="0.25">
      <c r="A267" t="s">
        <v>274</v>
      </c>
      <c r="B267">
        <v>120.9</v>
      </c>
      <c r="C267">
        <v>7.1612999999999998</v>
      </c>
      <c r="D267" s="1">
        <v>2.6109999999999998E-7</v>
      </c>
      <c r="E267">
        <v>85</v>
      </c>
      <c r="G267">
        <v>0</v>
      </c>
      <c r="H267">
        <v>1</v>
      </c>
      <c r="I267">
        <v>1</v>
      </c>
      <c r="J267">
        <v>0</v>
      </c>
      <c r="K267">
        <v>0</v>
      </c>
      <c r="L267">
        <v>2</v>
      </c>
    </row>
    <row r="268" spans="1:12" x14ac:dyDescent="0.25">
      <c r="A268" t="s">
        <v>275</v>
      </c>
      <c r="B268">
        <v>120.9</v>
      </c>
      <c r="C268">
        <v>7.1810999999999998</v>
      </c>
      <c r="D268" s="1">
        <v>2.5800000000000001E-7</v>
      </c>
      <c r="E268">
        <v>85</v>
      </c>
      <c r="G268">
        <v>0</v>
      </c>
      <c r="H268">
        <v>2</v>
      </c>
      <c r="I268">
        <v>3</v>
      </c>
      <c r="J268">
        <v>0</v>
      </c>
      <c r="K268">
        <v>0</v>
      </c>
      <c r="L268">
        <v>-1</v>
      </c>
    </row>
    <row r="269" spans="1:12" x14ac:dyDescent="0.25">
      <c r="A269" t="s">
        <v>276</v>
      </c>
      <c r="B269">
        <v>120.9</v>
      </c>
      <c r="C269">
        <v>7.1990999999999996</v>
      </c>
      <c r="D269" s="1">
        <v>2.5349999999999999E-7</v>
      </c>
      <c r="E269">
        <v>85</v>
      </c>
      <c r="G269">
        <v>0</v>
      </c>
      <c r="H269">
        <v>1</v>
      </c>
      <c r="I269">
        <v>0.5</v>
      </c>
      <c r="J269">
        <v>0</v>
      </c>
      <c r="K269">
        <v>2</v>
      </c>
      <c r="L269">
        <v>3</v>
      </c>
    </row>
    <row r="270" spans="1:12" x14ac:dyDescent="0.25">
      <c r="A270" t="s">
        <v>277</v>
      </c>
      <c r="B270">
        <v>120.9</v>
      </c>
      <c r="C270">
        <v>7.2196999999999996</v>
      </c>
      <c r="D270" s="1">
        <v>2.5310000000000001E-7</v>
      </c>
      <c r="E270">
        <v>85</v>
      </c>
      <c r="G270">
        <v>0</v>
      </c>
      <c r="H270">
        <v>0</v>
      </c>
      <c r="I270">
        <v>1</v>
      </c>
      <c r="J270">
        <v>1</v>
      </c>
      <c r="K270">
        <v>0</v>
      </c>
      <c r="L270">
        <v>2</v>
      </c>
    </row>
    <row r="271" spans="1:12" x14ac:dyDescent="0.25">
      <c r="A271" t="s">
        <v>278</v>
      </c>
      <c r="B271">
        <v>120</v>
      </c>
      <c r="C271">
        <v>7.24</v>
      </c>
      <c r="D271" s="1">
        <v>2.4929999999999999E-7</v>
      </c>
      <c r="E271">
        <v>85</v>
      </c>
      <c r="G271">
        <v>0</v>
      </c>
      <c r="H271">
        <v>0</v>
      </c>
      <c r="I271">
        <v>3</v>
      </c>
      <c r="J271">
        <v>1</v>
      </c>
      <c r="K271">
        <v>0</v>
      </c>
      <c r="L271">
        <v>1</v>
      </c>
    </row>
    <row r="272" spans="1:12" x14ac:dyDescent="0.25">
      <c r="A272" t="s">
        <v>279</v>
      </c>
      <c r="B272">
        <v>120.9</v>
      </c>
      <c r="C272">
        <v>7.2606999999999999</v>
      </c>
      <c r="D272" s="1">
        <v>2.4709999999999998E-7</v>
      </c>
      <c r="E272">
        <v>85</v>
      </c>
      <c r="G272">
        <v>1</v>
      </c>
      <c r="H272">
        <v>1</v>
      </c>
      <c r="I272">
        <v>4</v>
      </c>
      <c r="J272">
        <v>1</v>
      </c>
      <c r="K272">
        <v>2</v>
      </c>
      <c r="L272">
        <v>4</v>
      </c>
    </row>
    <row r="273" spans="1:12" x14ac:dyDescent="0.25">
      <c r="A273" t="s">
        <v>280</v>
      </c>
      <c r="B273">
        <v>120.9</v>
      </c>
      <c r="C273">
        <v>7.2817999999999996</v>
      </c>
      <c r="D273" s="1">
        <v>2.4320000000000001E-7</v>
      </c>
      <c r="E273">
        <v>85</v>
      </c>
      <c r="G273">
        <v>2</v>
      </c>
      <c r="H273">
        <v>1</v>
      </c>
      <c r="I273">
        <v>4.5</v>
      </c>
      <c r="J273">
        <v>1</v>
      </c>
      <c r="K273">
        <v>3</v>
      </c>
      <c r="L273">
        <v>4</v>
      </c>
    </row>
    <row r="274" spans="1:12" x14ac:dyDescent="0.25">
      <c r="A274" t="s">
        <v>281</v>
      </c>
      <c r="B274">
        <v>120.9</v>
      </c>
      <c r="C274">
        <v>7.3033000000000001</v>
      </c>
      <c r="D274" s="1">
        <v>2.3999999999999998E-7</v>
      </c>
      <c r="E274">
        <v>85</v>
      </c>
      <c r="G274">
        <v>2</v>
      </c>
      <c r="H274">
        <v>1</v>
      </c>
      <c r="I274">
        <v>3.5</v>
      </c>
      <c r="J274">
        <v>1</v>
      </c>
      <c r="K274">
        <v>0</v>
      </c>
      <c r="L274">
        <v>5</v>
      </c>
    </row>
    <row r="275" spans="1:12" x14ac:dyDescent="0.25">
      <c r="A275" t="s">
        <v>282</v>
      </c>
      <c r="B275">
        <v>120.9</v>
      </c>
      <c r="C275">
        <v>7.32</v>
      </c>
      <c r="D275" s="1">
        <v>2.3729999999999999E-7</v>
      </c>
      <c r="E275">
        <v>85</v>
      </c>
      <c r="G275">
        <v>2</v>
      </c>
      <c r="H275">
        <v>2</v>
      </c>
      <c r="I275">
        <v>6</v>
      </c>
      <c r="J275">
        <v>1</v>
      </c>
      <c r="K275">
        <v>1</v>
      </c>
      <c r="L275">
        <v>5</v>
      </c>
    </row>
    <row r="276" spans="1:12" x14ac:dyDescent="0.25">
      <c r="A276" t="s">
        <v>283</v>
      </c>
      <c r="B276">
        <v>120.9</v>
      </c>
      <c r="C276">
        <v>7.3415999999999997</v>
      </c>
      <c r="D276" s="1">
        <v>2.3410000000000001E-7</v>
      </c>
      <c r="E276">
        <v>85</v>
      </c>
      <c r="G276">
        <v>1</v>
      </c>
      <c r="H276">
        <v>2</v>
      </c>
      <c r="I276">
        <v>4</v>
      </c>
      <c r="J276">
        <v>0</v>
      </c>
      <c r="K276">
        <v>1</v>
      </c>
      <c r="L276">
        <v>2</v>
      </c>
    </row>
    <row r="277" spans="1:12" x14ac:dyDescent="0.25">
      <c r="A277" t="s">
        <v>284</v>
      </c>
      <c r="B277">
        <v>120.9</v>
      </c>
      <c r="C277">
        <v>7.3609</v>
      </c>
      <c r="D277" s="1">
        <v>2.3239999999999999E-7</v>
      </c>
      <c r="E277">
        <v>85</v>
      </c>
      <c r="G277">
        <v>2</v>
      </c>
      <c r="H277">
        <v>1</v>
      </c>
      <c r="I277">
        <v>7</v>
      </c>
      <c r="J277">
        <v>2</v>
      </c>
      <c r="K277">
        <v>2</v>
      </c>
      <c r="L277">
        <v>7.5</v>
      </c>
    </row>
    <row r="278" spans="1:12" x14ac:dyDescent="0.25">
      <c r="A278" t="s">
        <v>285</v>
      </c>
      <c r="B278">
        <v>120.9</v>
      </c>
      <c r="C278">
        <v>7.3834999999999997</v>
      </c>
      <c r="D278" s="1">
        <v>2.28E-7</v>
      </c>
      <c r="E278">
        <v>85</v>
      </c>
      <c r="G278">
        <v>3</v>
      </c>
      <c r="H278">
        <v>1</v>
      </c>
      <c r="I278">
        <v>7</v>
      </c>
      <c r="J278">
        <v>2</v>
      </c>
      <c r="K278">
        <v>0</v>
      </c>
      <c r="L278">
        <v>6</v>
      </c>
    </row>
    <row r="279" spans="1:12" x14ac:dyDescent="0.25">
      <c r="A279" t="s">
        <v>286</v>
      </c>
      <c r="B279">
        <v>120.9</v>
      </c>
      <c r="C279">
        <v>7.3996000000000004</v>
      </c>
      <c r="D279" s="1">
        <v>2.2779999999999999E-7</v>
      </c>
      <c r="E279">
        <v>85</v>
      </c>
      <c r="G279">
        <v>11</v>
      </c>
      <c r="H279">
        <v>-0.5</v>
      </c>
      <c r="I279">
        <v>11</v>
      </c>
      <c r="J279">
        <v>3</v>
      </c>
      <c r="K279">
        <v>1</v>
      </c>
      <c r="L279">
        <v>9</v>
      </c>
    </row>
    <row r="280" spans="1:12" x14ac:dyDescent="0.25">
      <c r="A280" t="s">
        <v>287</v>
      </c>
      <c r="B280">
        <v>120.9</v>
      </c>
      <c r="C280">
        <v>7.4215</v>
      </c>
      <c r="D280" s="1">
        <v>2.2259999999999999E-7</v>
      </c>
      <c r="E280">
        <v>85</v>
      </c>
      <c r="G280">
        <v>9</v>
      </c>
      <c r="H280">
        <v>2</v>
      </c>
      <c r="I280">
        <v>14</v>
      </c>
      <c r="J280">
        <v>4</v>
      </c>
      <c r="K280">
        <v>3</v>
      </c>
      <c r="L280">
        <v>11</v>
      </c>
    </row>
    <row r="281" spans="1:12" x14ac:dyDescent="0.25">
      <c r="A281" t="s">
        <v>288</v>
      </c>
      <c r="B281">
        <v>120.9</v>
      </c>
      <c r="C281">
        <v>7.4393000000000002</v>
      </c>
      <c r="D281" s="1">
        <v>2.198E-7</v>
      </c>
      <c r="E281">
        <v>85</v>
      </c>
      <c r="G281">
        <v>8</v>
      </c>
      <c r="H281">
        <v>7</v>
      </c>
      <c r="I281">
        <v>20</v>
      </c>
      <c r="J281">
        <v>2</v>
      </c>
      <c r="K281">
        <v>5.5</v>
      </c>
      <c r="L281">
        <v>10.5</v>
      </c>
    </row>
    <row r="282" spans="1:12" x14ac:dyDescent="0.25">
      <c r="A282" t="s">
        <v>289</v>
      </c>
      <c r="B282">
        <v>120.9</v>
      </c>
      <c r="C282">
        <v>7.4606000000000003</v>
      </c>
      <c r="D282" s="1">
        <v>2.177E-7</v>
      </c>
      <c r="E282">
        <v>85</v>
      </c>
      <c r="G282">
        <v>5</v>
      </c>
      <c r="H282">
        <v>12</v>
      </c>
      <c r="I282">
        <v>28.5</v>
      </c>
      <c r="J282">
        <v>5</v>
      </c>
      <c r="K282">
        <v>3</v>
      </c>
      <c r="L282">
        <v>9.5</v>
      </c>
    </row>
    <row r="283" spans="1:12" x14ac:dyDescent="0.25">
      <c r="A283" t="s">
        <v>290</v>
      </c>
      <c r="B283">
        <v>120.9</v>
      </c>
      <c r="C283">
        <v>7.4805000000000001</v>
      </c>
      <c r="D283" s="1">
        <v>2.1579999999999999E-7</v>
      </c>
      <c r="E283">
        <v>85</v>
      </c>
      <c r="G283">
        <v>6</v>
      </c>
      <c r="H283">
        <v>11</v>
      </c>
      <c r="I283">
        <v>29</v>
      </c>
      <c r="J283">
        <v>1</v>
      </c>
      <c r="K283">
        <v>2</v>
      </c>
      <c r="L283">
        <v>11</v>
      </c>
    </row>
    <row r="284" spans="1:12" x14ac:dyDescent="0.25">
      <c r="A284" t="s">
        <v>291</v>
      </c>
      <c r="B284">
        <v>120.9</v>
      </c>
      <c r="C284">
        <v>7.4993999999999996</v>
      </c>
      <c r="D284" s="1">
        <v>2.11E-7</v>
      </c>
      <c r="E284">
        <v>85</v>
      </c>
      <c r="G284">
        <v>5</v>
      </c>
      <c r="H284">
        <v>11</v>
      </c>
      <c r="I284">
        <v>22.5</v>
      </c>
      <c r="J284">
        <v>3</v>
      </c>
      <c r="K284">
        <v>2</v>
      </c>
      <c r="L284">
        <v>10.5</v>
      </c>
    </row>
    <row r="285" spans="1:12" x14ac:dyDescent="0.25">
      <c r="A285" t="s">
        <v>292</v>
      </c>
      <c r="B285">
        <v>120.9</v>
      </c>
      <c r="C285">
        <v>7.5208000000000004</v>
      </c>
      <c r="D285" s="1">
        <v>2.0919999999999999E-7</v>
      </c>
      <c r="E285">
        <v>85</v>
      </c>
      <c r="G285">
        <v>8</v>
      </c>
      <c r="H285">
        <v>11</v>
      </c>
      <c r="I285">
        <v>30.5</v>
      </c>
      <c r="J285">
        <v>15</v>
      </c>
      <c r="K285">
        <v>4</v>
      </c>
      <c r="L285">
        <v>31</v>
      </c>
    </row>
    <row r="286" spans="1:12" x14ac:dyDescent="0.25">
      <c r="A286" t="s">
        <v>293</v>
      </c>
      <c r="B286">
        <v>120</v>
      </c>
      <c r="C286">
        <v>7.5423</v>
      </c>
      <c r="D286" s="1">
        <v>2.0690000000000001E-7</v>
      </c>
      <c r="E286">
        <v>85</v>
      </c>
      <c r="G286">
        <v>8</v>
      </c>
      <c r="H286">
        <v>10</v>
      </c>
      <c r="I286">
        <v>35</v>
      </c>
      <c r="J286">
        <v>8</v>
      </c>
      <c r="K286">
        <v>8</v>
      </c>
      <c r="L286">
        <v>20.5</v>
      </c>
    </row>
    <row r="287" spans="1:12" x14ac:dyDescent="0.25">
      <c r="A287" t="s">
        <v>294</v>
      </c>
      <c r="B287">
        <v>120.9</v>
      </c>
      <c r="C287">
        <v>7.5633999999999997</v>
      </c>
      <c r="D287" s="1">
        <v>2.0450000000000001E-7</v>
      </c>
      <c r="E287">
        <v>85</v>
      </c>
      <c r="G287">
        <v>9</v>
      </c>
      <c r="H287">
        <v>7</v>
      </c>
      <c r="I287">
        <v>29</v>
      </c>
      <c r="J287">
        <v>14</v>
      </c>
      <c r="K287">
        <v>6</v>
      </c>
      <c r="L287">
        <v>30</v>
      </c>
    </row>
    <row r="288" spans="1:12" x14ac:dyDescent="0.25">
      <c r="A288" t="s">
        <v>295</v>
      </c>
      <c r="B288">
        <v>120</v>
      </c>
      <c r="C288">
        <v>7.5814000000000004</v>
      </c>
      <c r="D288" s="1">
        <v>2.0060000000000001E-7</v>
      </c>
      <c r="E288">
        <v>85</v>
      </c>
      <c r="G288">
        <v>4</v>
      </c>
      <c r="H288">
        <v>12</v>
      </c>
      <c r="I288">
        <v>32</v>
      </c>
      <c r="J288">
        <v>16</v>
      </c>
      <c r="K288">
        <v>18</v>
      </c>
      <c r="L288">
        <v>38.5</v>
      </c>
    </row>
    <row r="289" spans="1:12" x14ac:dyDescent="0.25">
      <c r="A289" t="s">
        <v>296</v>
      </c>
      <c r="B289">
        <v>120.9</v>
      </c>
      <c r="C289">
        <v>7.6018999999999997</v>
      </c>
      <c r="D289" s="1">
        <v>2.008E-7</v>
      </c>
      <c r="E289">
        <v>85</v>
      </c>
      <c r="G289">
        <v>8</v>
      </c>
      <c r="H289">
        <v>14</v>
      </c>
      <c r="I289">
        <v>39</v>
      </c>
      <c r="J289">
        <v>30.5</v>
      </c>
      <c r="K289">
        <v>17</v>
      </c>
      <c r="L289">
        <v>55.5</v>
      </c>
    </row>
    <row r="290" spans="1:12" x14ac:dyDescent="0.25">
      <c r="A290" t="s">
        <v>297</v>
      </c>
      <c r="B290">
        <v>120.9</v>
      </c>
      <c r="C290">
        <v>7.6200999999999999</v>
      </c>
      <c r="D290" s="1">
        <v>1.9640000000000001E-7</v>
      </c>
      <c r="E290">
        <v>85</v>
      </c>
      <c r="G290">
        <v>9</v>
      </c>
      <c r="H290">
        <v>18</v>
      </c>
      <c r="I290">
        <v>54.5</v>
      </c>
      <c r="J290">
        <v>36</v>
      </c>
      <c r="K290">
        <v>25</v>
      </c>
      <c r="L290">
        <v>75</v>
      </c>
    </row>
    <row r="291" spans="1:12" x14ac:dyDescent="0.25">
      <c r="A291" t="s">
        <v>298</v>
      </c>
      <c r="B291">
        <v>120.9</v>
      </c>
      <c r="C291">
        <v>7.6386000000000003</v>
      </c>
      <c r="D291" s="1">
        <v>1.952E-7</v>
      </c>
      <c r="E291">
        <v>85</v>
      </c>
      <c r="G291">
        <v>4</v>
      </c>
      <c r="H291">
        <v>10</v>
      </c>
      <c r="I291">
        <v>43</v>
      </c>
      <c r="J291">
        <v>39</v>
      </c>
      <c r="K291">
        <v>30</v>
      </c>
      <c r="L291">
        <v>82.5</v>
      </c>
    </row>
    <row r="292" spans="1:12" x14ac:dyDescent="0.25">
      <c r="A292" t="s">
        <v>299</v>
      </c>
      <c r="B292">
        <v>120.9</v>
      </c>
      <c r="C292">
        <v>7.6604999999999999</v>
      </c>
      <c r="D292" s="1">
        <v>1.9210000000000001E-7</v>
      </c>
      <c r="E292">
        <v>85</v>
      </c>
      <c r="G292">
        <v>4</v>
      </c>
      <c r="H292">
        <v>6</v>
      </c>
      <c r="I292">
        <v>38.5</v>
      </c>
      <c r="J292">
        <v>53</v>
      </c>
      <c r="K292">
        <v>37.5</v>
      </c>
      <c r="L292">
        <v>107.5</v>
      </c>
    </row>
    <row r="293" spans="1:12" x14ac:dyDescent="0.25">
      <c r="A293" t="s">
        <v>300</v>
      </c>
      <c r="B293">
        <v>120.9</v>
      </c>
      <c r="C293">
        <v>7.6798999999999999</v>
      </c>
      <c r="D293" s="1">
        <v>1.9000000000000001E-7</v>
      </c>
      <c r="E293">
        <v>85</v>
      </c>
      <c r="G293">
        <v>6</v>
      </c>
      <c r="H293">
        <v>15</v>
      </c>
      <c r="I293">
        <v>49</v>
      </c>
      <c r="J293">
        <v>43</v>
      </c>
      <c r="K293">
        <v>61</v>
      </c>
      <c r="L293">
        <v>120</v>
      </c>
    </row>
    <row r="294" spans="1:12" x14ac:dyDescent="0.25">
      <c r="A294" t="s">
        <v>301</v>
      </c>
      <c r="B294">
        <v>120.9</v>
      </c>
      <c r="C294">
        <v>7.7012999999999998</v>
      </c>
      <c r="D294" s="1">
        <v>1.896E-7</v>
      </c>
      <c r="E294">
        <v>85</v>
      </c>
      <c r="G294">
        <v>7</v>
      </c>
      <c r="H294">
        <v>20</v>
      </c>
      <c r="I294">
        <v>58</v>
      </c>
      <c r="J294">
        <v>54</v>
      </c>
      <c r="K294">
        <v>52</v>
      </c>
      <c r="L294">
        <v>138</v>
      </c>
    </row>
    <row r="295" spans="1:12" x14ac:dyDescent="0.25">
      <c r="A295" t="s">
        <v>302</v>
      </c>
      <c r="B295">
        <v>120.9</v>
      </c>
      <c r="C295">
        <v>7.72</v>
      </c>
      <c r="D295" s="1">
        <v>1.8699999999999999E-7</v>
      </c>
      <c r="E295">
        <v>85</v>
      </c>
      <c r="G295">
        <v>9</v>
      </c>
      <c r="H295">
        <v>17</v>
      </c>
      <c r="I295">
        <v>67.5</v>
      </c>
      <c r="J295">
        <v>56</v>
      </c>
      <c r="K295">
        <v>83</v>
      </c>
      <c r="L295">
        <v>189.5</v>
      </c>
    </row>
    <row r="296" spans="1:12" x14ac:dyDescent="0.25">
      <c r="A296" t="s">
        <v>303</v>
      </c>
      <c r="B296">
        <v>120.9</v>
      </c>
      <c r="C296">
        <v>7.7393000000000001</v>
      </c>
      <c r="D296" s="1">
        <v>1.8409999999999999E-7</v>
      </c>
      <c r="E296">
        <v>85</v>
      </c>
      <c r="G296">
        <v>16</v>
      </c>
      <c r="H296">
        <v>18.5</v>
      </c>
      <c r="I296">
        <v>62</v>
      </c>
      <c r="J296">
        <v>67.5</v>
      </c>
      <c r="K296">
        <v>86</v>
      </c>
      <c r="L296">
        <v>206.5</v>
      </c>
    </row>
    <row r="297" spans="1:12" x14ac:dyDescent="0.25">
      <c r="A297" t="s">
        <v>304</v>
      </c>
      <c r="B297">
        <v>120.9</v>
      </c>
      <c r="C297">
        <v>7.7618999999999998</v>
      </c>
      <c r="D297" s="1">
        <v>1.8339999999999999E-7</v>
      </c>
      <c r="E297">
        <v>85</v>
      </c>
      <c r="G297">
        <v>13</v>
      </c>
      <c r="H297">
        <v>16</v>
      </c>
      <c r="I297">
        <v>66.5</v>
      </c>
      <c r="J297">
        <v>89</v>
      </c>
      <c r="K297">
        <v>84</v>
      </c>
      <c r="L297">
        <v>248</v>
      </c>
    </row>
    <row r="298" spans="1:12" x14ac:dyDescent="0.25">
      <c r="A298" t="s">
        <v>305</v>
      </c>
      <c r="B298">
        <v>120.9</v>
      </c>
      <c r="C298">
        <v>7.7805999999999997</v>
      </c>
      <c r="D298" s="1">
        <v>1.8099999999999999E-7</v>
      </c>
      <c r="E298">
        <v>85</v>
      </c>
      <c r="G298">
        <v>11.5</v>
      </c>
      <c r="H298">
        <v>14</v>
      </c>
      <c r="I298">
        <v>65.5</v>
      </c>
      <c r="J298">
        <v>64</v>
      </c>
      <c r="K298">
        <v>99</v>
      </c>
      <c r="L298">
        <v>233.5</v>
      </c>
    </row>
    <row r="299" spans="1:12" x14ac:dyDescent="0.25">
      <c r="A299" t="s">
        <v>306</v>
      </c>
      <c r="B299">
        <v>121</v>
      </c>
      <c r="C299">
        <v>7.7998000000000003</v>
      </c>
      <c r="D299" s="1">
        <v>1.7870000000000001E-7</v>
      </c>
      <c r="E299">
        <v>85</v>
      </c>
      <c r="G299">
        <v>12</v>
      </c>
      <c r="H299">
        <v>19</v>
      </c>
      <c r="I299">
        <v>75</v>
      </c>
      <c r="J299">
        <v>72.5</v>
      </c>
      <c r="K299">
        <v>112</v>
      </c>
      <c r="L299">
        <v>286</v>
      </c>
    </row>
    <row r="300" spans="1:12" x14ac:dyDescent="0.25">
      <c r="A300" t="s">
        <v>307</v>
      </c>
      <c r="B300">
        <v>120.9</v>
      </c>
      <c r="C300">
        <v>7.8182</v>
      </c>
      <c r="D300" s="1">
        <v>1.7420000000000001E-7</v>
      </c>
      <c r="E300">
        <v>85</v>
      </c>
      <c r="G300">
        <v>10</v>
      </c>
      <c r="H300">
        <v>16</v>
      </c>
      <c r="I300">
        <v>64</v>
      </c>
      <c r="J300">
        <v>70.5</v>
      </c>
      <c r="K300">
        <v>95</v>
      </c>
      <c r="L300">
        <v>283.5</v>
      </c>
    </row>
    <row r="301" spans="1:12" x14ac:dyDescent="0.25">
      <c r="A301" t="s">
        <v>308</v>
      </c>
      <c r="B301">
        <v>120.9</v>
      </c>
      <c r="C301">
        <v>7.8430999999999997</v>
      </c>
      <c r="D301" s="1">
        <v>1.7420000000000001E-7</v>
      </c>
      <c r="E301">
        <v>85</v>
      </c>
      <c r="G301">
        <v>5.5</v>
      </c>
      <c r="H301">
        <v>20</v>
      </c>
      <c r="I301">
        <v>68.5</v>
      </c>
      <c r="J301">
        <v>73</v>
      </c>
      <c r="K301">
        <v>108</v>
      </c>
      <c r="L301">
        <v>306.5</v>
      </c>
    </row>
    <row r="302" spans="1:12" x14ac:dyDescent="0.25">
      <c r="A302" t="s">
        <v>309</v>
      </c>
      <c r="B302">
        <v>120.9</v>
      </c>
      <c r="C302">
        <v>7.8601999999999999</v>
      </c>
      <c r="D302" s="1">
        <v>1.712E-7</v>
      </c>
      <c r="E302">
        <v>85</v>
      </c>
      <c r="G302">
        <v>5</v>
      </c>
      <c r="H302">
        <v>20</v>
      </c>
      <c r="I302">
        <v>87.5</v>
      </c>
      <c r="J302">
        <v>77.5</v>
      </c>
      <c r="K302">
        <v>99</v>
      </c>
      <c r="L302">
        <v>323.5</v>
      </c>
    </row>
    <row r="303" spans="1:12" x14ac:dyDescent="0.25">
      <c r="A303" t="s">
        <v>310</v>
      </c>
      <c r="B303">
        <v>120.9</v>
      </c>
      <c r="C303">
        <v>7.8792</v>
      </c>
      <c r="D303" s="1">
        <v>1.6920000000000001E-7</v>
      </c>
      <c r="E303">
        <v>85</v>
      </c>
      <c r="G303">
        <v>7</v>
      </c>
      <c r="H303">
        <v>14</v>
      </c>
      <c r="I303">
        <v>65</v>
      </c>
      <c r="J303">
        <v>79</v>
      </c>
      <c r="K303">
        <v>144</v>
      </c>
      <c r="L303">
        <v>382</v>
      </c>
    </row>
    <row r="304" spans="1:12" x14ac:dyDescent="0.25">
      <c r="A304" t="s">
        <v>311</v>
      </c>
      <c r="B304">
        <v>120.9</v>
      </c>
      <c r="C304">
        <v>7.9006999999999996</v>
      </c>
      <c r="D304" s="1">
        <v>1.677E-7</v>
      </c>
      <c r="E304">
        <v>85</v>
      </c>
      <c r="G304">
        <v>11</v>
      </c>
      <c r="H304">
        <v>18.5</v>
      </c>
      <c r="I304">
        <v>78.5</v>
      </c>
      <c r="J304">
        <v>69</v>
      </c>
      <c r="K304">
        <v>111.5</v>
      </c>
      <c r="L304">
        <v>348.5</v>
      </c>
    </row>
    <row r="305" spans="1:12" x14ac:dyDescent="0.25">
      <c r="A305" t="s">
        <v>312</v>
      </c>
      <c r="B305">
        <v>120</v>
      </c>
      <c r="C305">
        <v>7.9204999999999997</v>
      </c>
      <c r="D305" s="1">
        <v>1.6610000000000001E-7</v>
      </c>
      <c r="E305">
        <v>85</v>
      </c>
      <c r="G305">
        <v>15.5</v>
      </c>
      <c r="H305">
        <v>15</v>
      </c>
      <c r="I305">
        <v>76</v>
      </c>
      <c r="J305">
        <v>73</v>
      </c>
      <c r="K305">
        <v>93.5</v>
      </c>
      <c r="L305">
        <v>373</v>
      </c>
    </row>
    <row r="306" spans="1:12" x14ac:dyDescent="0.25">
      <c r="A306" t="s">
        <v>313</v>
      </c>
      <c r="B306">
        <v>120.9</v>
      </c>
      <c r="C306">
        <v>7.9414999999999996</v>
      </c>
      <c r="D306" s="1">
        <v>1.6360000000000001E-7</v>
      </c>
      <c r="E306">
        <v>85</v>
      </c>
      <c r="G306">
        <v>12</v>
      </c>
      <c r="H306">
        <v>26.5</v>
      </c>
      <c r="I306">
        <v>104</v>
      </c>
      <c r="J306">
        <v>76.5</v>
      </c>
      <c r="K306">
        <v>112</v>
      </c>
      <c r="L306">
        <v>379</v>
      </c>
    </row>
    <row r="307" spans="1:12" x14ac:dyDescent="0.25">
      <c r="A307" t="s">
        <v>314</v>
      </c>
      <c r="B307">
        <v>120.9</v>
      </c>
      <c r="C307">
        <v>7.9610000000000003</v>
      </c>
      <c r="D307" s="1">
        <v>1.6250000000000001E-7</v>
      </c>
      <c r="E307">
        <v>85</v>
      </c>
      <c r="G307">
        <v>15.5</v>
      </c>
      <c r="H307">
        <v>14</v>
      </c>
      <c r="I307">
        <v>80</v>
      </c>
      <c r="J307">
        <v>92</v>
      </c>
      <c r="K307">
        <v>126</v>
      </c>
      <c r="L307">
        <v>431</v>
      </c>
    </row>
    <row r="308" spans="1:12" x14ac:dyDescent="0.25">
      <c r="A308" t="s">
        <v>315</v>
      </c>
      <c r="B308">
        <v>120</v>
      </c>
      <c r="C308">
        <v>7.9805000000000001</v>
      </c>
      <c r="D308" s="1">
        <v>1.6220000000000001E-7</v>
      </c>
      <c r="E308">
        <v>85</v>
      </c>
      <c r="G308">
        <v>13</v>
      </c>
      <c r="H308">
        <v>18</v>
      </c>
      <c r="I308">
        <v>80.5</v>
      </c>
      <c r="J308">
        <v>79.5</v>
      </c>
      <c r="K308">
        <v>114</v>
      </c>
      <c r="L308">
        <v>427.5</v>
      </c>
    </row>
    <row r="309" spans="1:12" x14ac:dyDescent="0.25">
      <c r="A309" t="s">
        <v>316</v>
      </c>
      <c r="B309">
        <v>120.9</v>
      </c>
      <c r="C309">
        <v>7.9997999999999996</v>
      </c>
      <c r="D309" s="1">
        <v>1.606E-7</v>
      </c>
      <c r="E309">
        <v>85</v>
      </c>
      <c r="G309">
        <v>14.5</v>
      </c>
      <c r="H309">
        <v>25</v>
      </c>
      <c r="I309">
        <v>113.5</v>
      </c>
      <c r="J309">
        <v>70</v>
      </c>
      <c r="K309">
        <v>135</v>
      </c>
      <c r="L309">
        <v>480</v>
      </c>
    </row>
    <row r="310" spans="1:12" x14ac:dyDescent="0.25">
      <c r="A310" t="s">
        <v>317</v>
      </c>
      <c r="B310">
        <v>120.9</v>
      </c>
      <c r="C310">
        <v>7.0015000000000001</v>
      </c>
      <c r="D310" s="1">
        <v>7.512E-7</v>
      </c>
      <c r="E310">
        <v>1000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1</v>
      </c>
    </row>
    <row r="311" spans="1:12" x14ac:dyDescent="0.25">
      <c r="A311" t="s">
        <v>318</v>
      </c>
      <c r="B311">
        <v>120.9</v>
      </c>
      <c r="C311">
        <v>7.0206999999999997</v>
      </c>
      <c r="D311" s="1">
        <v>7.3740000000000003E-7</v>
      </c>
      <c r="E311">
        <v>1000</v>
      </c>
      <c r="G311">
        <v>0</v>
      </c>
      <c r="H311">
        <v>0</v>
      </c>
      <c r="I311">
        <v>-0.5</v>
      </c>
      <c r="J311">
        <v>2</v>
      </c>
      <c r="K311">
        <v>0</v>
      </c>
      <c r="L311">
        <v>6.5</v>
      </c>
    </row>
    <row r="312" spans="1:12" x14ac:dyDescent="0.25">
      <c r="A312" t="s">
        <v>319</v>
      </c>
      <c r="B312">
        <v>120</v>
      </c>
      <c r="C312">
        <v>7.0422000000000002</v>
      </c>
      <c r="D312" s="1">
        <v>7.2509999999999995E-7</v>
      </c>
      <c r="E312">
        <v>1000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2</v>
      </c>
    </row>
    <row r="313" spans="1:12" x14ac:dyDescent="0.25">
      <c r="A313" t="s">
        <v>320</v>
      </c>
      <c r="B313">
        <v>120</v>
      </c>
      <c r="C313">
        <v>7.06</v>
      </c>
      <c r="D313" s="1">
        <v>7.2050000000000003E-7</v>
      </c>
      <c r="E313">
        <v>1000</v>
      </c>
      <c r="G313">
        <v>0</v>
      </c>
      <c r="H313">
        <v>1</v>
      </c>
      <c r="I313">
        <v>0</v>
      </c>
      <c r="J313">
        <v>0</v>
      </c>
      <c r="K313">
        <v>0</v>
      </c>
      <c r="L313">
        <v>2</v>
      </c>
    </row>
    <row r="314" spans="1:12" x14ac:dyDescent="0.25">
      <c r="A314" t="s">
        <v>321</v>
      </c>
      <c r="B314">
        <v>120.9</v>
      </c>
      <c r="C314">
        <v>7.0811999999999999</v>
      </c>
      <c r="D314" s="1">
        <v>7.1610000000000001E-7</v>
      </c>
      <c r="E314">
        <v>1000</v>
      </c>
      <c r="G314">
        <v>0</v>
      </c>
      <c r="H314">
        <v>0</v>
      </c>
      <c r="I314">
        <v>2</v>
      </c>
      <c r="J314">
        <v>0</v>
      </c>
      <c r="K314">
        <v>0</v>
      </c>
      <c r="L314">
        <v>0</v>
      </c>
    </row>
    <row r="315" spans="1:12" x14ac:dyDescent="0.25">
      <c r="A315" t="s">
        <v>322</v>
      </c>
      <c r="B315">
        <v>120.9</v>
      </c>
      <c r="C315">
        <v>7.0990000000000002</v>
      </c>
      <c r="D315" s="1">
        <v>7.0689999999999996E-7</v>
      </c>
      <c r="E315">
        <v>1000</v>
      </c>
      <c r="G315">
        <v>1</v>
      </c>
      <c r="H315">
        <v>0</v>
      </c>
      <c r="I315">
        <v>2</v>
      </c>
      <c r="J315">
        <v>1</v>
      </c>
      <c r="K315">
        <v>1</v>
      </c>
      <c r="L315">
        <v>5.5</v>
      </c>
    </row>
    <row r="316" spans="1:12" x14ac:dyDescent="0.25">
      <c r="A316" t="s">
        <v>323</v>
      </c>
      <c r="B316">
        <v>120.9</v>
      </c>
      <c r="C316">
        <v>7.1204000000000001</v>
      </c>
      <c r="D316" s="1">
        <v>7.2689999999999998E-7</v>
      </c>
      <c r="E316">
        <v>1000</v>
      </c>
      <c r="G316">
        <v>1</v>
      </c>
      <c r="H316">
        <v>3</v>
      </c>
      <c r="I316">
        <v>4</v>
      </c>
      <c r="J316">
        <v>1</v>
      </c>
      <c r="K316">
        <v>1</v>
      </c>
      <c r="L316">
        <v>5.5</v>
      </c>
    </row>
    <row r="317" spans="1:12" x14ac:dyDescent="0.25">
      <c r="A317" t="s">
        <v>324</v>
      </c>
      <c r="B317">
        <v>120.9</v>
      </c>
      <c r="C317">
        <v>7.1382000000000003</v>
      </c>
      <c r="D317" s="1">
        <v>7.0729999999999999E-7</v>
      </c>
      <c r="E317">
        <v>1000</v>
      </c>
      <c r="G317">
        <v>1</v>
      </c>
      <c r="H317">
        <v>3</v>
      </c>
      <c r="I317">
        <v>4.5</v>
      </c>
      <c r="J317">
        <v>2</v>
      </c>
      <c r="K317">
        <v>1</v>
      </c>
      <c r="L317">
        <v>3</v>
      </c>
    </row>
    <row r="318" spans="1:12" x14ac:dyDescent="0.25">
      <c r="A318" t="s">
        <v>325</v>
      </c>
      <c r="B318">
        <v>120.9</v>
      </c>
      <c r="C318">
        <v>7.1609999999999996</v>
      </c>
      <c r="D318" s="1">
        <v>7.0129999999999996E-7</v>
      </c>
      <c r="E318">
        <v>1000</v>
      </c>
      <c r="G318">
        <v>0</v>
      </c>
      <c r="H318">
        <v>1</v>
      </c>
      <c r="I318">
        <v>0</v>
      </c>
      <c r="J318">
        <v>2</v>
      </c>
      <c r="K318">
        <v>1</v>
      </c>
      <c r="L318">
        <v>3.5</v>
      </c>
    </row>
    <row r="319" spans="1:12" x14ac:dyDescent="0.25">
      <c r="A319" t="s">
        <v>326</v>
      </c>
      <c r="B319">
        <v>120.9</v>
      </c>
      <c r="C319">
        <v>7.1798000000000002</v>
      </c>
      <c r="D319" s="1">
        <v>6.9559999999999996E-7</v>
      </c>
      <c r="E319">
        <v>1000</v>
      </c>
      <c r="G319">
        <v>1</v>
      </c>
      <c r="H319">
        <v>0</v>
      </c>
      <c r="I319">
        <v>3.5</v>
      </c>
      <c r="J319">
        <v>2</v>
      </c>
      <c r="K319">
        <v>0</v>
      </c>
      <c r="L319">
        <v>4</v>
      </c>
    </row>
    <row r="320" spans="1:12" x14ac:dyDescent="0.25">
      <c r="A320" t="s">
        <v>327</v>
      </c>
      <c r="B320">
        <v>120.9</v>
      </c>
      <c r="C320">
        <v>7.2</v>
      </c>
      <c r="D320" s="1">
        <v>6.9640000000000002E-7</v>
      </c>
      <c r="E320">
        <v>1000</v>
      </c>
      <c r="G320">
        <v>0</v>
      </c>
      <c r="H320">
        <v>2</v>
      </c>
      <c r="I320">
        <v>3</v>
      </c>
      <c r="J320">
        <v>0</v>
      </c>
      <c r="K320">
        <v>3</v>
      </c>
      <c r="L320">
        <v>9</v>
      </c>
    </row>
    <row r="321" spans="1:12" x14ac:dyDescent="0.25">
      <c r="A321" t="s">
        <v>328</v>
      </c>
      <c r="B321">
        <v>120.9</v>
      </c>
      <c r="C321">
        <v>7.2224000000000004</v>
      </c>
      <c r="D321" s="1">
        <v>6.9350000000000001E-7</v>
      </c>
      <c r="E321">
        <v>1000</v>
      </c>
      <c r="G321">
        <v>1</v>
      </c>
      <c r="H321">
        <v>0</v>
      </c>
      <c r="I321">
        <v>2</v>
      </c>
      <c r="J321">
        <v>0</v>
      </c>
      <c r="K321">
        <v>0</v>
      </c>
      <c r="L321">
        <v>4.5</v>
      </c>
    </row>
    <row r="322" spans="1:12" x14ac:dyDescent="0.25">
      <c r="A322" t="s">
        <v>329</v>
      </c>
      <c r="B322">
        <v>120.9</v>
      </c>
      <c r="C322">
        <v>7.2397</v>
      </c>
      <c r="D322" s="1">
        <v>6.906E-7</v>
      </c>
      <c r="E322">
        <v>1000</v>
      </c>
      <c r="G322">
        <v>2</v>
      </c>
      <c r="H322">
        <v>0</v>
      </c>
      <c r="I322">
        <v>4.5</v>
      </c>
      <c r="J322">
        <v>0</v>
      </c>
      <c r="K322">
        <v>0</v>
      </c>
      <c r="L322">
        <v>3.5</v>
      </c>
    </row>
    <row r="323" spans="1:12" x14ac:dyDescent="0.25">
      <c r="A323" t="s">
        <v>330</v>
      </c>
      <c r="B323">
        <v>120.9</v>
      </c>
      <c r="C323">
        <v>7.2606000000000002</v>
      </c>
      <c r="D323" s="1">
        <v>6.877E-7</v>
      </c>
      <c r="E323">
        <v>1000</v>
      </c>
      <c r="G323">
        <v>0</v>
      </c>
      <c r="H323">
        <v>4</v>
      </c>
      <c r="I323">
        <v>5</v>
      </c>
      <c r="J323">
        <v>1</v>
      </c>
      <c r="K323">
        <v>5</v>
      </c>
      <c r="L323">
        <v>6.5</v>
      </c>
    </row>
    <row r="324" spans="1:12" x14ac:dyDescent="0.25">
      <c r="A324" t="s">
        <v>331</v>
      </c>
      <c r="B324">
        <v>120.9</v>
      </c>
      <c r="C324">
        <v>7.2798999999999996</v>
      </c>
      <c r="D324" s="1">
        <v>6.8329999999999998E-7</v>
      </c>
      <c r="E324">
        <v>1000</v>
      </c>
      <c r="G324">
        <v>1</v>
      </c>
      <c r="H324">
        <v>2</v>
      </c>
      <c r="I324">
        <v>2.5</v>
      </c>
      <c r="J324">
        <v>1</v>
      </c>
      <c r="K324">
        <v>1</v>
      </c>
      <c r="L324">
        <v>4.5</v>
      </c>
    </row>
    <row r="325" spans="1:12" x14ac:dyDescent="0.25">
      <c r="A325" t="s">
        <v>332</v>
      </c>
      <c r="B325">
        <v>120.9</v>
      </c>
      <c r="C325">
        <v>7.2987000000000002</v>
      </c>
      <c r="D325" s="1">
        <v>6.7859999999999995E-7</v>
      </c>
      <c r="E325">
        <v>1000</v>
      </c>
      <c r="G325">
        <v>0</v>
      </c>
      <c r="H325">
        <v>1</v>
      </c>
      <c r="I325">
        <v>3</v>
      </c>
      <c r="J325">
        <v>3</v>
      </c>
      <c r="K325">
        <v>4</v>
      </c>
      <c r="L325">
        <v>9</v>
      </c>
    </row>
    <row r="326" spans="1:12" x14ac:dyDescent="0.25">
      <c r="A326" t="s">
        <v>333</v>
      </c>
      <c r="B326">
        <v>120.9</v>
      </c>
      <c r="C326">
        <v>7.319</v>
      </c>
      <c r="D326" s="1">
        <v>6.7820000000000002E-7</v>
      </c>
      <c r="E326">
        <v>1000</v>
      </c>
      <c r="G326">
        <v>2</v>
      </c>
      <c r="H326">
        <v>0</v>
      </c>
      <c r="I326">
        <v>7</v>
      </c>
      <c r="J326">
        <v>3</v>
      </c>
      <c r="K326">
        <v>1</v>
      </c>
      <c r="L326">
        <v>10</v>
      </c>
    </row>
    <row r="327" spans="1:12" x14ac:dyDescent="0.25">
      <c r="A327" t="s">
        <v>334</v>
      </c>
      <c r="B327">
        <v>120.9</v>
      </c>
      <c r="C327">
        <v>7.3407</v>
      </c>
      <c r="D327" s="1">
        <v>6.7589999999999996E-7</v>
      </c>
      <c r="E327">
        <v>1000</v>
      </c>
      <c r="G327">
        <v>1</v>
      </c>
      <c r="H327">
        <v>4</v>
      </c>
      <c r="I327">
        <v>10</v>
      </c>
      <c r="J327">
        <v>3</v>
      </c>
      <c r="K327">
        <v>2</v>
      </c>
      <c r="L327">
        <v>14</v>
      </c>
    </row>
    <row r="328" spans="1:12" x14ac:dyDescent="0.25">
      <c r="A328" t="s">
        <v>335</v>
      </c>
      <c r="B328">
        <v>120.9</v>
      </c>
      <c r="C328">
        <v>7.3583999999999996</v>
      </c>
      <c r="D328" s="1">
        <v>6.7520000000000001E-7</v>
      </c>
      <c r="E328">
        <v>1000</v>
      </c>
      <c r="G328">
        <v>3</v>
      </c>
      <c r="H328">
        <v>4</v>
      </c>
      <c r="I328">
        <v>10</v>
      </c>
      <c r="J328">
        <v>2</v>
      </c>
      <c r="K328">
        <v>1</v>
      </c>
      <c r="L328">
        <v>5.5</v>
      </c>
    </row>
    <row r="329" spans="1:12" x14ac:dyDescent="0.25">
      <c r="A329" t="s">
        <v>336</v>
      </c>
      <c r="B329">
        <v>120</v>
      </c>
      <c r="C329">
        <v>7.3794000000000004</v>
      </c>
      <c r="D329" s="1">
        <v>6.7189999999999997E-7</v>
      </c>
      <c r="E329">
        <v>1000</v>
      </c>
      <c r="G329">
        <v>3</v>
      </c>
      <c r="H329">
        <v>2</v>
      </c>
      <c r="I329">
        <v>13</v>
      </c>
      <c r="J329">
        <v>6</v>
      </c>
      <c r="K329">
        <v>2</v>
      </c>
      <c r="L329">
        <v>19</v>
      </c>
    </row>
    <row r="330" spans="1:12" x14ac:dyDescent="0.25">
      <c r="A330" t="s">
        <v>337</v>
      </c>
      <c r="B330">
        <v>120.9</v>
      </c>
      <c r="C330">
        <v>7.4</v>
      </c>
      <c r="D330" s="1">
        <v>6.6769999999999998E-7</v>
      </c>
      <c r="E330">
        <v>1000</v>
      </c>
      <c r="G330">
        <v>12</v>
      </c>
      <c r="H330">
        <v>3</v>
      </c>
      <c r="I330">
        <v>17</v>
      </c>
      <c r="J330">
        <v>4</v>
      </c>
      <c r="K330">
        <v>5</v>
      </c>
      <c r="L330">
        <v>15</v>
      </c>
    </row>
    <row r="331" spans="1:12" x14ac:dyDescent="0.25">
      <c r="A331" t="s">
        <v>338</v>
      </c>
      <c r="B331">
        <v>120.9</v>
      </c>
      <c r="C331">
        <v>7.42</v>
      </c>
      <c r="D331" s="1">
        <v>6.6720000000000005E-7</v>
      </c>
      <c r="E331">
        <v>1000</v>
      </c>
      <c r="G331">
        <v>8</v>
      </c>
      <c r="H331">
        <v>8</v>
      </c>
      <c r="I331">
        <v>21.5</v>
      </c>
      <c r="J331">
        <v>5</v>
      </c>
      <c r="K331">
        <v>5</v>
      </c>
      <c r="L331">
        <v>16.5</v>
      </c>
    </row>
    <row r="332" spans="1:12" x14ac:dyDescent="0.25">
      <c r="A332" t="s">
        <v>339</v>
      </c>
      <c r="B332">
        <v>120.9</v>
      </c>
      <c r="C332">
        <v>7.4386999999999999</v>
      </c>
      <c r="D332" s="1">
        <v>6.652E-7</v>
      </c>
      <c r="E332">
        <v>1000</v>
      </c>
      <c r="G332">
        <v>9</v>
      </c>
      <c r="H332">
        <v>7</v>
      </c>
      <c r="I332">
        <v>20</v>
      </c>
      <c r="J332">
        <v>4</v>
      </c>
      <c r="K332">
        <v>6</v>
      </c>
      <c r="L332">
        <v>16</v>
      </c>
    </row>
    <row r="333" spans="1:12" x14ac:dyDescent="0.25">
      <c r="A333" t="s">
        <v>340</v>
      </c>
      <c r="B333">
        <v>120.9</v>
      </c>
      <c r="C333">
        <v>7.4621000000000004</v>
      </c>
      <c r="D333" s="1">
        <v>6.638E-7</v>
      </c>
      <c r="E333">
        <v>1000</v>
      </c>
      <c r="G333">
        <v>8</v>
      </c>
      <c r="H333">
        <v>11.5</v>
      </c>
      <c r="I333">
        <v>29.5</v>
      </c>
      <c r="J333">
        <v>4</v>
      </c>
      <c r="K333">
        <v>6</v>
      </c>
      <c r="L333">
        <v>16.5</v>
      </c>
    </row>
    <row r="334" spans="1:12" x14ac:dyDescent="0.25">
      <c r="A334" t="s">
        <v>341</v>
      </c>
      <c r="B334">
        <v>120.9</v>
      </c>
      <c r="C334">
        <v>7.4817999999999998</v>
      </c>
      <c r="D334" s="1">
        <v>6.6349999999999998E-7</v>
      </c>
      <c r="E334">
        <v>1000</v>
      </c>
      <c r="G334">
        <v>4</v>
      </c>
      <c r="H334">
        <v>11</v>
      </c>
      <c r="I334">
        <v>22</v>
      </c>
      <c r="J334">
        <v>6</v>
      </c>
      <c r="K334">
        <v>10</v>
      </c>
      <c r="L334">
        <v>30</v>
      </c>
    </row>
    <row r="335" spans="1:12" x14ac:dyDescent="0.25">
      <c r="A335" t="s">
        <v>342</v>
      </c>
      <c r="B335">
        <v>120.9</v>
      </c>
      <c r="C335">
        <v>7.5031999999999996</v>
      </c>
      <c r="D335" s="1">
        <v>6.6270000000000002E-7</v>
      </c>
      <c r="E335">
        <v>1000</v>
      </c>
      <c r="G335">
        <v>6</v>
      </c>
      <c r="H335">
        <v>14</v>
      </c>
      <c r="I335">
        <v>35</v>
      </c>
      <c r="J335">
        <v>9</v>
      </c>
      <c r="K335">
        <v>9</v>
      </c>
      <c r="L335">
        <v>29.5</v>
      </c>
    </row>
    <row r="336" spans="1:12" x14ac:dyDescent="0.25">
      <c r="A336" t="s">
        <v>343</v>
      </c>
      <c r="B336">
        <v>120.9</v>
      </c>
      <c r="C336">
        <v>7.5210999999999997</v>
      </c>
      <c r="D336" s="1">
        <v>6.5970000000000001E-7</v>
      </c>
      <c r="E336">
        <v>1000</v>
      </c>
      <c r="G336">
        <v>5</v>
      </c>
      <c r="H336">
        <v>5</v>
      </c>
      <c r="I336">
        <v>19</v>
      </c>
      <c r="J336">
        <v>19.5</v>
      </c>
      <c r="K336">
        <v>12.5</v>
      </c>
      <c r="L336">
        <v>46.5</v>
      </c>
    </row>
    <row r="337" spans="1:12" x14ac:dyDescent="0.25">
      <c r="A337" t="s">
        <v>344</v>
      </c>
      <c r="B337">
        <v>120.9</v>
      </c>
      <c r="C337">
        <v>7.54</v>
      </c>
      <c r="D337" s="1">
        <v>6.5560000000000002E-7</v>
      </c>
      <c r="E337">
        <v>1000</v>
      </c>
      <c r="G337">
        <v>10</v>
      </c>
      <c r="H337">
        <v>12.5</v>
      </c>
      <c r="I337">
        <v>39</v>
      </c>
      <c r="J337">
        <v>39</v>
      </c>
      <c r="K337">
        <v>23</v>
      </c>
      <c r="L337">
        <v>75</v>
      </c>
    </row>
    <row r="338" spans="1:12" x14ac:dyDescent="0.25">
      <c r="A338" t="s">
        <v>345</v>
      </c>
      <c r="B338">
        <v>120.9</v>
      </c>
      <c r="C338">
        <v>7.5594999999999999</v>
      </c>
      <c r="D338" s="1">
        <v>6.5469999999999995E-7</v>
      </c>
      <c r="E338">
        <v>1000</v>
      </c>
      <c r="G338">
        <v>6</v>
      </c>
      <c r="H338">
        <v>20</v>
      </c>
      <c r="I338">
        <v>40.5</v>
      </c>
      <c r="J338">
        <v>42</v>
      </c>
      <c r="K338">
        <v>31</v>
      </c>
      <c r="L338">
        <v>84</v>
      </c>
    </row>
    <row r="339" spans="1:12" x14ac:dyDescent="0.25">
      <c r="A339" t="s">
        <v>346</v>
      </c>
      <c r="B339">
        <v>120</v>
      </c>
      <c r="C339">
        <v>7.5774999999999997</v>
      </c>
      <c r="D339" s="1">
        <v>6.5420000000000002E-7</v>
      </c>
      <c r="E339">
        <v>1000</v>
      </c>
      <c r="G339">
        <v>14.5</v>
      </c>
      <c r="H339">
        <v>12</v>
      </c>
      <c r="I339">
        <v>42.5</v>
      </c>
      <c r="J339">
        <v>66.5</v>
      </c>
      <c r="K339">
        <v>41</v>
      </c>
      <c r="L339">
        <v>125.5</v>
      </c>
    </row>
    <row r="340" spans="1:12" x14ac:dyDescent="0.25">
      <c r="A340" t="s">
        <v>347</v>
      </c>
      <c r="B340">
        <v>120</v>
      </c>
      <c r="C340">
        <v>7.5998999999999999</v>
      </c>
      <c r="D340" s="1">
        <v>6.539E-7</v>
      </c>
      <c r="E340">
        <v>1000</v>
      </c>
      <c r="G340">
        <v>8</v>
      </c>
      <c r="H340">
        <v>11.5</v>
      </c>
      <c r="I340">
        <v>39</v>
      </c>
      <c r="J340">
        <v>89</v>
      </c>
      <c r="K340">
        <v>61</v>
      </c>
      <c r="L340">
        <v>171.5</v>
      </c>
    </row>
    <row r="341" spans="1:12" x14ac:dyDescent="0.25">
      <c r="A341" t="s">
        <v>348</v>
      </c>
      <c r="B341">
        <v>120.9</v>
      </c>
      <c r="C341">
        <v>7.6193999999999997</v>
      </c>
      <c r="D341" s="1">
        <v>6.5329999999999995E-7</v>
      </c>
      <c r="E341">
        <v>1000</v>
      </c>
      <c r="G341">
        <v>11.5</v>
      </c>
      <c r="H341">
        <v>23</v>
      </c>
      <c r="I341">
        <v>56.5</v>
      </c>
      <c r="J341">
        <v>121</v>
      </c>
      <c r="K341">
        <v>86</v>
      </c>
      <c r="L341">
        <v>246.5</v>
      </c>
    </row>
    <row r="342" spans="1:12" x14ac:dyDescent="0.25">
      <c r="A342" t="s">
        <v>349</v>
      </c>
      <c r="B342">
        <v>120.9</v>
      </c>
      <c r="C342">
        <v>7.6425999999999998</v>
      </c>
      <c r="D342" s="1">
        <v>6.4959999999999999E-7</v>
      </c>
      <c r="E342">
        <v>1000</v>
      </c>
      <c r="G342">
        <v>13</v>
      </c>
      <c r="H342">
        <v>24</v>
      </c>
      <c r="I342">
        <v>61</v>
      </c>
      <c r="J342">
        <v>149.5</v>
      </c>
      <c r="K342">
        <v>126</v>
      </c>
      <c r="L342">
        <v>331</v>
      </c>
    </row>
    <row r="343" spans="1:12" x14ac:dyDescent="0.25">
      <c r="A343" t="s">
        <v>350</v>
      </c>
      <c r="B343">
        <v>120.9</v>
      </c>
      <c r="C343">
        <v>7.6600999999999999</v>
      </c>
      <c r="D343" s="1">
        <v>6.454E-7</v>
      </c>
      <c r="E343">
        <v>1000</v>
      </c>
      <c r="G343">
        <v>23</v>
      </c>
      <c r="H343">
        <v>24</v>
      </c>
      <c r="I343">
        <v>85</v>
      </c>
      <c r="J343">
        <v>166</v>
      </c>
      <c r="K343">
        <v>155</v>
      </c>
      <c r="L343">
        <v>395.5</v>
      </c>
    </row>
    <row r="344" spans="1:12" x14ac:dyDescent="0.25">
      <c r="A344" t="s">
        <v>351</v>
      </c>
      <c r="B344">
        <v>120.9</v>
      </c>
      <c r="C344">
        <v>7.6816000000000004</v>
      </c>
      <c r="D344" s="1">
        <v>6.44E-7</v>
      </c>
      <c r="E344">
        <v>1000</v>
      </c>
      <c r="G344">
        <v>13</v>
      </c>
      <c r="H344">
        <v>23</v>
      </c>
      <c r="I344">
        <v>86.5</v>
      </c>
      <c r="J344">
        <v>220</v>
      </c>
      <c r="K344">
        <v>201</v>
      </c>
      <c r="L344">
        <v>527.5</v>
      </c>
    </row>
    <row r="345" spans="1:12" x14ac:dyDescent="0.25">
      <c r="A345" t="s">
        <v>352</v>
      </c>
      <c r="B345">
        <v>120.9</v>
      </c>
      <c r="C345">
        <v>7.6986999999999997</v>
      </c>
      <c r="D345" s="1">
        <v>6.44E-7</v>
      </c>
      <c r="E345">
        <v>1000</v>
      </c>
      <c r="G345">
        <v>18</v>
      </c>
      <c r="H345">
        <v>28</v>
      </c>
      <c r="I345">
        <v>97</v>
      </c>
      <c r="J345">
        <v>235</v>
      </c>
      <c r="K345">
        <v>241</v>
      </c>
      <c r="L345">
        <v>591.5</v>
      </c>
    </row>
    <row r="346" spans="1:12" x14ac:dyDescent="0.25">
      <c r="A346" t="s">
        <v>353</v>
      </c>
      <c r="B346">
        <v>120.9</v>
      </c>
      <c r="C346">
        <v>7.7220000000000004</v>
      </c>
      <c r="D346" s="1">
        <v>6.4219999999999997E-7</v>
      </c>
      <c r="E346">
        <v>1000</v>
      </c>
      <c r="G346">
        <v>28</v>
      </c>
      <c r="H346">
        <v>32.5</v>
      </c>
      <c r="I346">
        <v>117</v>
      </c>
      <c r="J346">
        <v>245.5</v>
      </c>
      <c r="K346">
        <v>253</v>
      </c>
      <c r="L346">
        <v>663.5</v>
      </c>
    </row>
    <row r="347" spans="1:12" x14ac:dyDescent="0.25">
      <c r="A347" t="s">
        <v>354</v>
      </c>
      <c r="B347">
        <v>121</v>
      </c>
      <c r="C347">
        <v>7.7450999999999999</v>
      </c>
      <c r="D347" s="1">
        <v>6.427E-7</v>
      </c>
      <c r="E347">
        <v>1000</v>
      </c>
      <c r="G347">
        <v>29.5</v>
      </c>
      <c r="H347">
        <v>31</v>
      </c>
      <c r="I347">
        <v>115</v>
      </c>
      <c r="J347">
        <v>223</v>
      </c>
      <c r="K347">
        <v>358.5</v>
      </c>
      <c r="L347">
        <v>806.5</v>
      </c>
    </row>
    <row r="348" spans="1:12" x14ac:dyDescent="0.25">
      <c r="A348" t="s">
        <v>355</v>
      </c>
      <c r="B348">
        <v>120.9</v>
      </c>
      <c r="C348">
        <v>7.7610999999999999</v>
      </c>
      <c r="D348" s="1">
        <v>6.4069999999999996E-7</v>
      </c>
      <c r="E348">
        <v>1000</v>
      </c>
      <c r="G348">
        <v>28</v>
      </c>
      <c r="H348">
        <v>30.5</v>
      </c>
      <c r="I348">
        <v>127.5</v>
      </c>
      <c r="J348">
        <v>269.5</v>
      </c>
      <c r="K348">
        <v>303.5</v>
      </c>
      <c r="L348">
        <v>832.5</v>
      </c>
    </row>
    <row r="349" spans="1:12" x14ac:dyDescent="0.25">
      <c r="A349" t="s">
        <v>356</v>
      </c>
      <c r="B349">
        <v>120.9</v>
      </c>
      <c r="C349">
        <v>7.7779999999999996</v>
      </c>
      <c r="D349" s="1">
        <v>6.4020000000000003E-7</v>
      </c>
      <c r="E349">
        <v>1000</v>
      </c>
      <c r="G349">
        <v>27.5</v>
      </c>
      <c r="H349">
        <v>47.5</v>
      </c>
      <c r="I349">
        <v>136.5</v>
      </c>
      <c r="J349">
        <v>252</v>
      </c>
      <c r="K349">
        <v>353.5</v>
      </c>
      <c r="L349">
        <v>954</v>
      </c>
    </row>
    <row r="350" spans="1:12" x14ac:dyDescent="0.25">
      <c r="A350" t="s">
        <v>357</v>
      </c>
      <c r="B350">
        <v>120</v>
      </c>
      <c r="C350">
        <v>7.8002000000000002</v>
      </c>
      <c r="D350" s="1">
        <v>6.3760000000000004E-7</v>
      </c>
      <c r="E350">
        <v>1000</v>
      </c>
      <c r="G350">
        <v>28</v>
      </c>
      <c r="H350">
        <v>42.5</v>
      </c>
      <c r="I350">
        <v>150.5</v>
      </c>
      <c r="J350">
        <v>277.5</v>
      </c>
      <c r="K350">
        <v>377.5</v>
      </c>
      <c r="L350">
        <v>1061</v>
      </c>
    </row>
    <row r="351" spans="1:12" x14ac:dyDescent="0.25">
      <c r="A351" t="s">
        <v>358</v>
      </c>
      <c r="B351">
        <v>120.9</v>
      </c>
      <c r="C351">
        <v>7.8190999999999997</v>
      </c>
      <c r="D351" s="1">
        <v>6.3649999999999996E-7</v>
      </c>
      <c r="E351">
        <v>1000</v>
      </c>
      <c r="G351">
        <v>19.5</v>
      </c>
      <c r="H351">
        <v>49</v>
      </c>
      <c r="I351">
        <v>166</v>
      </c>
      <c r="J351">
        <v>281</v>
      </c>
      <c r="K351">
        <v>392.5</v>
      </c>
      <c r="L351">
        <v>1098</v>
      </c>
    </row>
    <row r="352" spans="1:12" x14ac:dyDescent="0.25">
      <c r="A352" t="s">
        <v>359</v>
      </c>
      <c r="B352">
        <v>120.9</v>
      </c>
      <c r="C352">
        <v>7.8391000000000002</v>
      </c>
      <c r="D352" s="1">
        <v>6.3340000000000005E-7</v>
      </c>
      <c r="E352">
        <v>1000</v>
      </c>
      <c r="G352">
        <v>17</v>
      </c>
      <c r="H352">
        <v>38.5</v>
      </c>
      <c r="I352">
        <v>142.5</v>
      </c>
      <c r="J352">
        <v>328.5</v>
      </c>
      <c r="K352">
        <v>413</v>
      </c>
      <c r="L352">
        <v>1271</v>
      </c>
    </row>
    <row r="353" spans="1:12" x14ac:dyDescent="0.25">
      <c r="A353" t="s">
        <v>360</v>
      </c>
      <c r="B353">
        <v>120.9</v>
      </c>
      <c r="C353">
        <v>7.8583999999999996</v>
      </c>
      <c r="D353" s="1">
        <v>6.2900000000000003E-7</v>
      </c>
      <c r="E353">
        <v>1000</v>
      </c>
      <c r="G353">
        <v>22.5</v>
      </c>
      <c r="H353">
        <v>50</v>
      </c>
      <c r="I353">
        <v>191.5</v>
      </c>
      <c r="J353">
        <v>324.5</v>
      </c>
      <c r="K353">
        <v>441</v>
      </c>
      <c r="L353">
        <v>1327.5</v>
      </c>
    </row>
    <row r="354" spans="1:12" x14ac:dyDescent="0.25">
      <c r="A354" t="s">
        <v>361</v>
      </c>
      <c r="B354">
        <v>120</v>
      </c>
      <c r="C354">
        <v>7.8800999999999997</v>
      </c>
      <c r="D354" s="1">
        <v>6.3060000000000005E-7</v>
      </c>
      <c r="E354">
        <v>1000</v>
      </c>
      <c r="G354">
        <v>20.5</v>
      </c>
      <c r="H354">
        <v>53</v>
      </c>
      <c r="I354">
        <v>195</v>
      </c>
      <c r="J354">
        <v>315.5</v>
      </c>
      <c r="K354">
        <v>472</v>
      </c>
      <c r="L354">
        <v>1431.5</v>
      </c>
    </row>
    <row r="355" spans="1:12" x14ac:dyDescent="0.25">
      <c r="A355" t="s">
        <v>362</v>
      </c>
      <c r="B355">
        <v>120</v>
      </c>
      <c r="C355">
        <v>7.9004000000000003</v>
      </c>
      <c r="D355" s="1">
        <v>6.2949999999999997E-7</v>
      </c>
      <c r="E355">
        <v>1000</v>
      </c>
      <c r="G355">
        <v>26.5</v>
      </c>
      <c r="H355">
        <v>67</v>
      </c>
      <c r="I355">
        <v>197.5</v>
      </c>
      <c r="J355">
        <v>285</v>
      </c>
      <c r="K355">
        <v>417</v>
      </c>
      <c r="L355">
        <v>1442.5</v>
      </c>
    </row>
    <row r="356" spans="1:12" x14ac:dyDescent="0.25">
      <c r="A356" t="s">
        <v>363</v>
      </c>
      <c r="B356">
        <v>120.9</v>
      </c>
      <c r="C356">
        <v>7.9199000000000002</v>
      </c>
      <c r="D356" s="1">
        <v>6.2780000000000005E-7</v>
      </c>
      <c r="E356">
        <v>1000</v>
      </c>
      <c r="G356">
        <v>16</v>
      </c>
      <c r="H356">
        <v>47.5</v>
      </c>
      <c r="I356">
        <v>195.5</v>
      </c>
      <c r="J356">
        <v>315.5</v>
      </c>
      <c r="K356">
        <v>464</v>
      </c>
      <c r="L356">
        <v>1596</v>
      </c>
    </row>
    <row r="357" spans="1:12" x14ac:dyDescent="0.25">
      <c r="A357" t="s">
        <v>364</v>
      </c>
      <c r="B357">
        <v>120</v>
      </c>
      <c r="C357">
        <v>7.9438000000000004</v>
      </c>
      <c r="D357" s="1">
        <v>6.3060000000000005E-7</v>
      </c>
      <c r="E357">
        <v>1000</v>
      </c>
      <c r="G357">
        <v>10</v>
      </c>
      <c r="H357">
        <v>48</v>
      </c>
      <c r="I357">
        <v>184</v>
      </c>
      <c r="J357">
        <v>268</v>
      </c>
      <c r="K357">
        <v>467</v>
      </c>
      <c r="L357">
        <v>1532</v>
      </c>
    </row>
    <row r="358" spans="1:12" x14ac:dyDescent="0.25">
      <c r="A358" t="s">
        <v>365</v>
      </c>
      <c r="B358">
        <v>120</v>
      </c>
      <c r="C358">
        <v>7.9598000000000004</v>
      </c>
      <c r="D358" s="1">
        <v>6.2699999999999999E-7</v>
      </c>
      <c r="E358">
        <v>1000</v>
      </c>
      <c r="G358">
        <v>21.5</v>
      </c>
      <c r="H358">
        <v>52.5</v>
      </c>
      <c r="I358">
        <v>221</v>
      </c>
      <c r="J358">
        <v>302</v>
      </c>
      <c r="K358">
        <v>517.5</v>
      </c>
      <c r="L358">
        <v>1673.5</v>
      </c>
    </row>
    <row r="359" spans="1:12" x14ac:dyDescent="0.25">
      <c r="A359" t="s">
        <v>366</v>
      </c>
      <c r="B359">
        <v>120.9</v>
      </c>
      <c r="C359">
        <v>7.9809999999999999</v>
      </c>
      <c r="D359" s="1">
        <v>6.2350000000000004E-7</v>
      </c>
      <c r="E359">
        <v>1000</v>
      </c>
      <c r="G359">
        <v>19</v>
      </c>
      <c r="H359">
        <v>70</v>
      </c>
      <c r="I359">
        <v>242</v>
      </c>
      <c r="J359">
        <v>316.5</v>
      </c>
      <c r="K359">
        <v>473.5</v>
      </c>
      <c r="L359">
        <v>1875</v>
      </c>
    </row>
    <row r="360" spans="1:12" x14ac:dyDescent="0.25">
      <c r="A360" t="s">
        <v>367</v>
      </c>
      <c r="B360">
        <v>120.9</v>
      </c>
      <c r="C360">
        <v>8.0008999999999997</v>
      </c>
      <c r="D360" s="1">
        <v>6.2119999999999998E-7</v>
      </c>
      <c r="E360">
        <v>1000</v>
      </c>
      <c r="G360">
        <v>35</v>
      </c>
      <c r="H360">
        <v>68</v>
      </c>
      <c r="I360">
        <v>270</v>
      </c>
      <c r="J360">
        <v>340.5</v>
      </c>
      <c r="K360">
        <v>520.5</v>
      </c>
      <c r="L360">
        <v>1954</v>
      </c>
    </row>
    <row r="361" spans="1:12" x14ac:dyDescent="0.25">
      <c r="A361" t="s">
        <v>368</v>
      </c>
      <c r="B361">
        <v>121</v>
      </c>
      <c r="C361">
        <v>6.9977999999999998</v>
      </c>
      <c r="D361" s="1">
        <v>6.229E-7</v>
      </c>
      <c r="E361">
        <v>1000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3</v>
      </c>
    </row>
    <row r="362" spans="1:12" x14ac:dyDescent="0.25">
      <c r="A362" t="s">
        <v>369</v>
      </c>
      <c r="B362">
        <v>120.9</v>
      </c>
      <c r="C362">
        <v>7.0187999999999997</v>
      </c>
      <c r="D362" s="1">
        <v>6.1890000000000002E-7</v>
      </c>
      <c r="E362">
        <v>1000</v>
      </c>
      <c r="G362">
        <v>0</v>
      </c>
      <c r="H362">
        <v>0</v>
      </c>
      <c r="I362">
        <v>0</v>
      </c>
      <c r="J362">
        <v>0</v>
      </c>
      <c r="K362">
        <v>3</v>
      </c>
      <c r="L362">
        <v>5.5</v>
      </c>
    </row>
    <row r="363" spans="1:12" x14ac:dyDescent="0.25">
      <c r="A363" t="s">
        <v>370</v>
      </c>
      <c r="B363">
        <v>121</v>
      </c>
      <c r="C363">
        <v>7.0401999999999996</v>
      </c>
      <c r="D363" s="1">
        <v>6.1269999999999997E-7</v>
      </c>
      <c r="E363">
        <v>1000</v>
      </c>
      <c r="G363">
        <v>0</v>
      </c>
      <c r="H363">
        <v>0</v>
      </c>
      <c r="I363">
        <v>1</v>
      </c>
      <c r="J363">
        <v>1</v>
      </c>
      <c r="K363">
        <v>0</v>
      </c>
      <c r="L363">
        <v>1</v>
      </c>
    </row>
    <row r="364" spans="1:12" x14ac:dyDescent="0.25">
      <c r="A364" t="s">
        <v>371</v>
      </c>
      <c r="B364">
        <v>120.9</v>
      </c>
      <c r="C364">
        <v>7.0587999999999997</v>
      </c>
      <c r="D364" s="1">
        <v>6.0920000000000003E-7</v>
      </c>
      <c r="E364">
        <v>1000</v>
      </c>
      <c r="G364">
        <v>0</v>
      </c>
      <c r="H364">
        <v>0</v>
      </c>
      <c r="I364">
        <v>1.5</v>
      </c>
      <c r="J364">
        <v>1</v>
      </c>
      <c r="K364">
        <v>0</v>
      </c>
      <c r="L364">
        <v>4</v>
      </c>
    </row>
    <row r="365" spans="1:12" x14ac:dyDescent="0.25">
      <c r="A365" t="s">
        <v>372</v>
      </c>
      <c r="B365">
        <v>121</v>
      </c>
      <c r="C365">
        <v>7.0811999999999999</v>
      </c>
      <c r="D365" s="1">
        <v>6.0230000000000004E-7</v>
      </c>
      <c r="E365">
        <v>1000</v>
      </c>
      <c r="G365">
        <v>0</v>
      </c>
      <c r="H365">
        <v>0</v>
      </c>
      <c r="I365">
        <v>2</v>
      </c>
      <c r="J365">
        <v>2</v>
      </c>
      <c r="K365">
        <v>1</v>
      </c>
      <c r="L365">
        <v>4.5</v>
      </c>
    </row>
    <row r="366" spans="1:12" x14ac:dyDescent="0.25">
      <c r="A366" t="s">
        <v>373</v>
      </c>
      <c r="B366">
        <v>120.9</v>
      </c>
      <c r="C366">
        <v>7.0987999999999998</v>
      </c>
      <c r="D366" s="1">
        <v>6.0449999999999999E-7</v>
      </c>
      <c r="E366">
        <v>1000</v>
      </c>
      <c r="G366">
        <v>1</v>
      </c>
      <c r="H366">
        <v>0</v>
      </c>
      <c r="I366">
        <v>2</v>
      </c>
      <c r="J366">
        <v>0</v>
      </c>
      <c r="K366">
        <v>0</v>
      </c>
      <c r="L366">
        <v>1</v>
      </c>
    </row>
    <row r="367" spans="1:12" x14ac:dyDescent="0.25">
      <c r="A367" t="s">
        <v>374</v>
      </c>
      <c r="B367">
        <v>120.9</v>
      </c>
      <c r="C367">
        <v>7.12</v>
      </c>
      <c r="D367" s="1">
        <v>6.0299999999999999E-7</v>
      </c>
      <c r="E367">
        <v>1000</v>
      </c>
      <c r="G367">
        <v>1</v>
      </c>
      <c r="H367">
        <v>0</v>
      </c>
      <c r="I367">
        <v>0.5</v>
      </c>
      <c r="J367">
        <v>0</v>
      </c>
      <c r="K367">
        <v>0</v>
      </c>
      <c r="L367">
        <v>3</v>
      </c>
    </row>
    <row r="368" spans="1:12" x14ac:dyDescent="0.25">
      <c r="A368" t="s">
        <v>375</v>
      </c>
      <c r="B368">
        <v>120.9</v>
      </c>
      <c r="C368">
        <v>7.1407999999999996</v>
      </c>
      <c r="D368" s="1">
        <v>5.9989999999999997E-7</v>
      </c>
      <c r="E368">
        <v>1000</v>
      </c>
      <c r="G368">
        <v>1</v>
      </c>
      <c r="H368">
        <v>0</v>
      </c>
      <c r="I368">
        <v>2</v>
      </c>
      <c r="J368">
        <v>0</v>
      </c>
      <c r="K368">
        <v>1</v>
      </c>
      <c r="L368">
        <v>2.5</v>
      </c>
    </row>
    <row r="369" spans="1:12" x14ac:dyDescent="0.25">
      <c r="A369" t="s">
        <v>376</v>
      </c>
      <c r="B369">
        <v>120</v>
      </c>
      <c r="C369">
        <v>7.1584000000000003</v>
      </c>
      <c r="D369" s="1">
        <v>5.9640000000000002E-7</v>
      </c>
      <c r="E369">
        <v>1000</v>
      </c>
      <c r="G369">
        <v>0</v>
      </c>
      <c r="H369">
        <v>1</v>
      </c>
      <c r="I369">
        <v>1</v>
      </c>
      <c r="J369">
        <v>1</v>
      </c>
      <c r="K369">
        <v>1</v>
      </c>
      <c r="L369">
        <v>5</v>
      </c>
    </row>
    <row r="370" spans="1:12" x14ac:dyDescent="0.25">
      <c r="A370" t="s">
        <v>377</v>
      </c>
      <c r="B370">
        <v>120.9</v>
      </c>
      <c r="C370">
        <v>7.1805000000000003</v>
      </c>
      <c r="D370" s="1">
        <v>5.976E-7</v>
      </c>
      <c r="E370">
        <v>1000</v>
      </c>
      <c r="G370">
        <v>1</v>
      </c>
      <c r="H370">
        <v>1</v>
      </c>
      <c r="I370">
        <v>3</v>
      </c>
      <c r="J370">
        <v>0</v>
      </c>
      <c r="K370">
        <v>1</v>
      </c>
      <c r="L370">
        <v>2.5</v>
      </c>
    </row>
    <row r="371" spans="1:12" x14ac:dyDescent="0.25">
      <c r="A371" t="s">
        <v>378</v>
      </c>
      <c r="B371">
        <v>120.9</v>
      </c>
      <c r="C371">
        <v>7.2015000000000002</v>
      </c>
      <c r="D371" s="1">
        <v>5.961E-7</v>
      </c>
      <c r="E371">
        <v>1000</v>
      </c>
      <c r="G371">
        <v>0</v>
      </c>
      <c r="H371">
        <v>0</v>
      </c>
      <c r="I371">
        <v>1</v>
      </c>
      <c r="J371">
        <v>0</v>
      </c>
      <c r="K371">
        <v>1</v>
      </c>
      <c r="L371">
        <v>4</v>
      </c>
    </row>
    <row r="372" spans="1:12" x14ac:dyDescent="0.25">
      <c r="A372" t="s">
        <v>379</v>
      </c>
      <c r="B372">
        <v>120.9</v>
      </c>
      <c r="C372">
        <v>7.2205000000000004</v>
      </c>
      <c r="D372" s="1">
        <v>5.9390000000000004E-7</v>
      </c>
      <c r="E372">
        <v>1000</v>
      </c>
      <c r="G372">
        <v>0</v>
      </c>
      <c r="H372">
        <v>2</v>
      </c>
      <c r="I372">
        <v>5</v>
      </c>
      <c r="J372">
        <v>0</v>
      </c>
      <c r="K372">
        <v>3</v>
      </c>
      <c r="L372">
        <v>6</v>
      </c>
    </row>
    <row r="373" spans="1:12" x14ac:dyDescent="0.25">
      <c r="A373" t="s">
        <v>380</v>
      </c>
      <c r="B373">
        <v>120.9</v>
      </c>
      <c r="C373">
        <v>7.2388000000000003</v>
      </c>
      <c r="D373" s="1">
        <v>5.9220000000000002E-7</v>
      </c>
      <c r="E373">
        <v>1000</v>
      </c>
      <c r="G373">
        <v>4</v>
      </c>
      <c r="H373">
        <v>2</v>
      </c>
      <c r="I373">
        <v>6.5</v>
      </c>
      <c r="J373">
        <v>0</v>
      </c>
      <c r="K373">
        <v>1</v>
      </c>
      <c r="L373">
        <v>4</v>
      </c>
    </row>
    <row r="374" spans="1:12" x14ac:dyDescent="0.25">
      <c r="A374" t="s">
        <v>381</v>
      </c>
      <c r="B374">
        <v>120.9</v>
      </c>
      <c r="C374">
        <v>7.2579000000000002</v>
      </c>
      <c r="D374" s="1">
        <v>5.8889999999999999E-7</v>
      </c>
      <c r="E374">
        <v>1000</v>
      </c>
      <c r="G374">
        <v>3</v>
      </c>
      <c r="H374">
        <v>-0.5</v>
      </c>
      <c r="I374">
        <v>5.5</v>
      </c>
      <c r="J374">
        <v>2.5</v>
      </c>
      <c r="K374">
        <v>1</v>
      </c>
      <c r="L374">
        <v>8.5</v>
      </c>
    </row>
    <row r="375" spans="1:12" x14ac:dyDescent="0.25">
      <c r="A375" t="s">
        <v>382</v>
      </c>
      <c r="B375">
        <v>120.9</v>
      </c>
      <c r="C375">
        <v>7.2794999999999996</v>
      </c>
      <c r="D375" s="1">
        <v>5.863E-7</v>
      </c>
      <c r="E375">
        <v>1000</v>
      </c>
      <c r="G375">
        <v>3</v>
      </c>
      <c r="H375">
        <v>0</v>
      </c>
      <c r="I375">
        <v>6</v>
      </c>
      <c r="J375">
        <v>4</v>
      </c>
      <c r="K375">
        <v>0</v>
      </c>
      <c r="L375">
        <v>7</v>
      </c>
    </row>
    <row r="376" spans="1:12" x14ac:dyDescent="0.25">
      <c r="A376" t="s">
        <v>383</v>
      </c>
      <c r="B376">
        <v>120.9</v>
      </c>
      <c r="C376">
        <v>7.2995999999999999</v>
      </c>
      <c r="D376" s="1">
        <v>5.8859999999999996E-7</v>
      </c>
      <c r="E376">
        <v>1000</v>
      </c>
      <c r="G376">
        <v>1</v>
      </c>
      <c r="H376">
        <v>0</v>
      </c>
      <c r="I376">
        <v>3.5</v>
      </c>
      <c r="J376">
        <v>0</v>
      </c>
      <c r="K376">
        <v>4</v>
      </c>
      <c r="L376">
        <v>8</v>
      </c>
    </row>
    <row r="377" spans="1:12" x14ac:dyDescent="0.25">
      <c r="A377" t="s">
        <v>384</v>
      </c>
      <c r="B377">
        <v>120.9</v>
      </c>
      <c r="C377">
        <v>7.319</v>
      </c>
      <c r="D377" s="1">
        <v>5.8530000000000003E-7</v>
      </c>
      <c r="E377">
        <v>1000</v>
      </c>
      <c r="G377">
        <v>2</v>
      </c>
      <c r="H377">
        <v>0</v>
      </c>
      <c r="I377">
        <v>5</v>
      </c>
      <c r="J377">
        <v>0</v>
      </c>
      <c r="K377">
        <v>1</v>
      </c>
      <c r="L377">
        <v>8</v>
      </c>
    </row>
    <row r="378" spans="1:12" x14ac:dyDescent="0.25">
      <c r="A378" t="s">
        <v>385</v>
      </c>
      <c r="B378">
        <v>120.9</v>
      </c>
      <c r="C378">
        <v>7.3415999999999997</v>
      </c>
      <c r="D378" s="1">
        <v>5.8449999999999997E-7</v>
      </c>
      <c r="E378">
        <v>1000</v>
      </c>
      <c r="G378">
        <v>1</v>
      </c>
      <c r="H378">
        <v>1</v>
      </c>
      <c r="I378">
        <v>3</v>
      </c>
      <c r="J378">
        <v>1</v>
      </c>
      <c r="K378">
        <v>1</v>
      </c>
      <c r="L378">
        <v>4.5</v>
      </c>
    </row>
    <row r="379" spans="1:12" x14ac:dyDescent="0.25">
      <c r="A379" t="s">
        <v>386</v>
      </c>
      <c r="B379">
        <v>120.9</v>
      </c>
      <c r="C379">
        <v>7.3604000000000003</v>
      </c>
      <c r="D379" s="1">
        <v>5.8169999999999997E-7</v>
      </c>
      <c r="E379">
        <v>1000</v>
      </c>
      <c r="G379">
        <v>4</v>
      </c>
      <c r="H379">
        <v>2</v>
      </c>
      <c r="I379">
        <v>10</v>
      </c>
      <c r="J379">
        <v>5</v>
      </c>
      <c r="K379">
        <v>1</v>
      </c>
      <c r="L379">
        <v>12</v>
      </c>
    </row>
    <row r="380" spans="1:12" x14ac:dyDescent="0.25">
      <c r="A380" t="s">
        <v>387</v>
      </c>
      <c r="B380">
        <v>120.9</v>
      </c>
      <c r="C380">
        <v>7.3807999999999998</v>
      </c>
      <c r="D380" s="1">
        <v>5.8299999999999997E-7</v>
      </c>
      <c r="E380">
        <v>1000</v>
      </c>
      <c r="G380">
        <v>1</v>
      </c>
      <c r="H380">
        <v>2</v>
      </c>
      <c r="I380">
        <v>7</v>
      </c>
      <c r="J380">
        <v>5</v>
      </c>
      <c r="K380">
        <v>3</v>
      </c>
      <c r="L380">
        <v>16</v>
      </c>
    </row>
    <row r="381" spans="1:12" x14ac:dyDescent="0.25">
      <c r="A381" t="s">
        <v>388</v>
      </c>
      <c r="B381">
        <v>120.9</v>
      </c>
      <c r="C381">
        <v>7.399</v>
      </c>
      <c r="D381" s="1">
        <v>5.8080000000000001E-7</v>
      </c>
      <c r="E381">
        <v>1000</v>
      </c>
      <c r="G381">
        <v>8</v>
      </c>
      <c r="H381">
        <v>2</v>
      </c>
      <c r="I381">
        <v>13</v>
      </c>
      <c r="J381">
        <v>5</v>
      </c>
      <c r="K381">
        <v>1</v>
      </c>
      <c r="L381">
        <v>8.5</v>
      </c>
    </row>
    <row r="382" spans="1:12" x14ac:dyDescent="0.25">
      <c r="A382" t="s">
        <v>389</v>
      </c>
      <c r="B382">
        <v>120.9</v>
      </c>
      <c r="C382">
        <v>7.4204999999999997</v>
      </c>
      <c r="D382" s="1">
        <v>5.7899999999999998E-7</v>
      </c>
      <c r="E382">
        <v>1000</v>
      </c>
      <c r="G382">
        <v>5</v>
      </c>
      <c r="H382">
        <v>8</v>
      </c>
      <c r="I382">
        <v>16</v>
      </c>
      <c r="J382">
        <v>3</v>
      </c>
      <c r="K382">
        <v>8</v>
      </c>
      <c r="L382">
        <v>14.5</v>
      </c>
    </row>
    <row r="383" spans="1:12" x14ac:dyDescent="0.25">
      <c r="A383" t="s">
        <v>390</v>
      </c>
      <c r="B383">
        <v>120</v>
      </c>
      <c r="C383">
        <v>7.4397000000000002</v>
      </c>
      <c r="D383" s="1">
        <v>5.7660000000000001E-7</v>
      </c>
      <c r="E383">
        <v>1000</v>
      </c>
      <c r="G383">
        <v>11</v>
      </c>
      <c r="H383">
        <v>14</v>
      </c>
      <c r="I383">
        <v>30.5</v>
      </c>
      <c r="J383">
        <v>4</v>
      </c>
      <c r="K383">
        <v>6</v>
      </c>
      <c r="L383">
        <v>16.5</v>
      </c>
    </row>
    <row r="384" spans="1:12" x14ac:dyDescent="0.25">
      <c r="A384" t="s">
        <v>391</v>
      </c>
      <c r="B384">
        <v>120</v>
      </c>
      <c r="C384">
        <v>7.4615999999999998</v>
      </c>
      <c r="D384" s="1">
        <v>5.7660000000000001E-7</v>
      </c>
      <c r="E384">
        <v>1000</v>
      </c>
      <c r="G384">
        <v>6</v>
      </c>
      <c r="H384">
        <v>12</v>
      </c>
      <c r="I384">
        <v>23</v>
      </c>
      <c r="J384">
        <v>5</v>
      </c>
      <c r="K384">
        <v>10</v>
      </c>
      <c r="L384">
        <v>20</v>
      </c>
    </row>
    <row r="385" spans="1:12" x14ac:dyDescent="0.25">
      <c r="A385" t="s">
        <v>392</v>
      </c>
      <c r="B385">
        <v>120.9</v>
      </c>
      <c r="C385">
        <v>7.4817999999999998</v>
      </c>
      <c r="D385" s="1">
        <v>5.7420000000000005E-7</v>
      </c>
      <c r="E385">
        <v>1000</v>
      </c>
      <c r="G385">
        <v>4</v>
      </c>
      <c r="H385">
        <v>16</v>
      </c>
      <c r="I385">
        <v>32</v>
      </c>
      <c r="J385">
        <v>5</v>
      </c>
      <c r="K385">
        <v>3</v>
      </c>
      <c r="L385">
        <v>18.5</v>
      </c>
    </row>
    <row r="386" spans="1:12" x14ac:dyDescent="0.25">
      <c r="A386" t="s">
        <v>393</v>
      </c>
      <c r="B386">
        <v>120.9</v>
      </c>
      <c r="C386">
        <v>7.4993999999999996</v>
      </c>
      <c r="D386" s="1">
        <v>5.7189999999999998E-7</v>
      </c>
      <c r="E386">
        <v>1000</v>
      </c>
      <c r="G386">
        <v>5</v>
      </c>
      <c r="H386">
        <v>11.5</v>
      </c>
      <c r="I386">
        <v>23.5</v>
      </c>
      <c r="J386">
        <v>9</v>
      </c>
      <c r="K386">
        <v>8.5</v>
      </c>
      <c r="L386">
        <v>34</v>
      </c>
    </row>
    <row r="387" spans="1:12" x14ac:dyDescent="0.25">
      <c r="A387" t="s">
        <v>394</v>
      </c>
      <c r="B387">
        <v>120</v>
      </c>
      <c r="C387">
        <v>7.5197000000000003</v>
      </c>
      <c r="D387" s="1">
        <v>5.6879999999999996E-7</v>
      </c>
      <c r="E387">
        <v>1000</v>
      </c>
      <c r="G387">
        <v>6</v>
      </c>
      <c r="H387">
        <v>5</v>
      </c>
      <c r="I387">
        <v>30.5</v>
      </c>
      <c r="J387">
        <v>26.5</v>
      </c>
      <c r="K387">
        <v>4</v>
      </c>
      <c r="L387">
        <v>43</v>
      </c>
    </row>
    <row r="388" spans="1:12" x14ac:dyDescent="0.25">
      <c r="A388" t="s">
        <v>395</v>
      </c>
      <c r="B388">
        <v>120.9</v>
      </c>
      <c r="C388">
        <v>7.5415000000000001</v>
      </c>
      <c r="D388" s="1">
        <v>5.6879999999999996E-7</v>
      </c>
      <c r="E388">
        <v>1000</v>
      </c>
      <c r="G388">
        <v>4</v>
      </c>
      <c r="H388">
        <v>8</v>
      </c>
      <c r="I388">
        <v>33.5</v>
      </c>
      <c r="J388">
        <v>40</v>
      </c>
      <c r="K388">
        <v>14.5</v>
      </c>
      <c r="L388">
        <v>72</v>
      </c>
    </row>
    <row r="389" spans="1:12" x14ac:dyDescent="0.25">
      <c r="A389" t="s">
        <v>396</v>
      </c>
      <c r="B389">
        <v>120.9</v>
      </c>
      <c r="C389">
        <v>7.5590999999999999</v>
      </c>
      <c r="D389" s="1">
        <v>5.6710000000000004E-7</v>
      </c>
      <c r="E389">
        <v>1000</v>
      </c>
      <c r="G389">
        <v>11</v>
      </c>
      <c r="H389">
        <v>16</v>
      </c>
      <c r="I389">
        <v>45</v>
      </c>
      <c r="J389">
        <v>49.5</v>
      </c>
      <c r="K389">
        <v>22.5</v>
      </c>
      <c r="L389">
        <v>94</v>
      </c>
    </row>
    <row r="390" spans="1:12" x14ac:dyDescent="0.25">
      <c r="A390" t="s">
        <v>397</v>
      </c>
      <c r="B390">
        <v>121</v>
      </c>
      <c r="C390">
        <v>7.5820999999999996</v>
      </c>
      <c r="D390" s="1">
        <v>5.6540000000000002E-7</v>
      </c>
      <c r="E390">
        <v>1000</v>
      </c>
      <c r="G390">
        <v>18</v>
      </c>
      <c r="H390">
        <v>20</v>
      </c>
      <c r="I390">
        <v>53</v>
      </c>
      <c r="J390">
        <v>56</v>
      </c>
      <c r="K390">
        <v>43</v>
      </c>
      <c r="L390">
        <v>111.5</v>
      </c>
    </row>
    <row r="391" spans="1:12" x14ac:dyDescent="0.25">
      <c r="A391" t="s">
        <v>398</v>
      </c>
      <c r="B391">
        <v>120.9</v>
      </c>
      <c r="C391">
        <v>7.6013000000000002</v>
      </c>
      <c r="D391" s="1">
        <v>5.6270000000000003E-7</v>
      </c>
      <c r="E391">
        <v>1000</v>
      </c>
      <c r="G391">
        <v>15</v>
      </c>
      <c r="H391">
        <v>18</v>
      </c>
      <c r="I391">
        <v>56</v>
      </c>
      <c r="J391">
        <v>90.5</v>
      </c>
      <c r="K391">
        <v>48.5</v>
      </c>
      <c r="L391">
        <v>164.5</v>
      </c>
    </row>
    <row r="392" spans="1:12" x14ac:dyDescent="0.25">
      <c r="A392" t="s">
        <v>399</v>
      </c>
      <c r="B392">
        <v>120.9</v>
      </c>
      <c r="C392">
        <v>7.6195000000000004</v>
      </c>
      <c r="D392" s="1">
        <v>5.6150000000000005E-7</v>
      </c>
      <c r="E392">
        <v>1000</v>
      </c>
      <c r="G392">
        <v>9</v>
      </c>
      <c r="H392">
        <v>16</v>
      </c>
      <c r="I392">
        <v>57.5</v>
      </c>
      <c r="J392">
        <v>108.5</v>
      </c>
      <c r="K392">
        <v>64</v>
      </c>
      <c r="L392">
        <v>206</v>
      </c>
    </row>
    <row r="393" spans="1:12" x14ac:dyDescent="0.25">
      <c r="A393" t="s">
        <v>400</v>
      </c>
      <c r="B393">
        <v>120.9</v>
      </c>
      <c r="C393">
        <v>7.6413000000000002</v>
      </c>
      <c r="D393" s="1">
        <v>5.6209999999999998E-7</v>
      </c>
      <c r="E393">
        <v>1000</v>
      </c>
      <c r="G393">
        <v>21</v>
      </c>
      <c r="H393">
        <v>25</v>
      </c>
      <c r="I393">
        <v>78.5</v>
      </c>
      <c r="J393">
        <v>148</v>
      </c>
      <c r="K393">
        <v>111</v>
      </c>
      <c r="L393">
        <v>308</v>
      </c>
    </row>
    <row r="394" spans="1:12" x14ac:dyDescent="0.25">
      <c r="A394" t="s">
        <v>401</v>
      </c>
      <c r="B394">
        <v>120.9</v>
      </c>
      <c r="C394">
        <v>7.6588000000000003</v>
      </c>
      <c r="D394" s="1">
        <v>5.5879999999999995E-7</v>
      </c>
      <c r="E394">
        <v>1000</v>
      </c>
      <c r="G394">
        <v>10</v>
      </c>
      <c r="H394">
        <v>19</v>
      </c>
      <c r="I394">
        <v>65.5</v>
      </c>
      <c r="J394">
        <v>130</v>
      </c>
      <c r="K394">
        <v>121</v>
      </c>
      <c r="L394">
        <v>321.5</v>
      </c>
    </row>
    <row r="395" spans="1:12" x14ac:dyDescent="0.25">
      <c r="A395" t="s">
        <v>402</v>
      </c>
      <c r="B395">
        <v>120.9</v>
      </c>
      <c r="C395">
        <v>7.6813000000000002</v>
      </c>
      <c r="D395" s="1">
        <v>5.5659999999999999E-7</v>
      </c>
      <c r="E395">
        <v>1000</v>
      </c>
      <c r="G395">
        <v>13</v>
      </c>
      <c r="H395">
        <v>20.5</v>
      </c>
      <c r="I395">
        <v>67.5</v>
      </c>
      <c r="J395">
        <v>187.5</v>
      </c>
      <c r="K395">
        <v>187.5</v>
      </c>
      <c r="L395">
        <v>459.5</v>
      </c>
    </row>
    <row r="396" spans="1:12" x14ac:dyDescent="0.25">
      <c r="A396" t="s">
        <v>403</v>
      </c>
      <c r="B396">
        <v>120.9</v>
      </c>
      <c r="C396">
        <v>7.6986999999999997</v>
      </c>
      <c r="D396" s="1">
        <v>5.5469999999999996E-7</v>
      </c>
      <c r="E396">
        <v>1000</v>
      </c>
      <c r="G396">
        <v>17</v>
      </c>
      <c r="H396">
        <v>24</v>
      </c>
      <c r="I396">
        <v>81</v>
      </c>
      <c r="J396">
        <v>196.5</v>
      </c>
      <c r="K396">
        <v>220.5</v>
      </c>
      <c r="L396">
        <v>528.5</v>
      </c>
    </row>
    <row r="397" spans="1:12" x14ac:dyDescent="0.25">
      <c r="A397" t="s">
        <v>404</v>
      </c>
      <c r="B397">
        <v>120.9</v>
      </c>
      <c r="C397">
        <v>7.7228000000000003</v>
      </c>
      <c r="D397" s="1">
        <v>5.5069999999999997E-7</v>
      </c>
      <c r="E397">
        <v>1000</v>
      </c>
      <c r="G397">
        <v>11.5</v>
      </c>
      <c r="H397">
        <v>30</v>
      </c>
      <c r="I397">
        <v>90</v>
      </c>
      <c r="J397">
        <v>225</v>
      </c>
      <c r="K397">
        <v>274</v>
      </c>
      <c r="L397">
        <v>639.5</v>
      </c>
    </row>
    <row r="398" spans="1:12" x14ac:dyDescent="0.25">
      <c r="A398" t="s">
        <v>405</v>
      </c>
      <c r="B398">
        <v>120.9</v>
      </c>
      <c r="C398">
        <v>7.7389999999999999</v>
      </c>
      <c r="D398" s="1">
        <v>5.5020000000000004E-7</v>
      </c>
      <c r="E398">
        <v>1000</v>
      </c>
      <c r="G398">
        <v>19</v>
      </c>
      <c r="H398">
        <v>29.5</v>
      </c>
      <c r="I398">
        <v>98</v>
      </c>
      <c r="J398">
        <v>222</v>
      </c>
      <c r="K398">
        <v>296</v>
      </c>
      <c r="L398">
        <v>709</v>
      </c>
    </row>
    <row r="399" spans="1:12" x14ac:dyDescent="0.25">
      <c r="A399" t="s">
        <v>406</v>
      </c>
      <c r="B399">
        <v>120</v>
      </c>
      <c r="C399">
        <v>7.7618999999999998</v>
      </c>
      <c r="D399" s="1">
        <v>5.5049999999999996E-7</v>
      </c>
      <c r="E399">
        <v>1000</v>
      </c>
      <c r="G399">
        <v>29.5</v>
      </c>
      <c r="H399">
        <v>34</v>
      </c>
      <c r="I399">
        <v>125</v>
      </c>
      <c r="J399">
        <v>233</v>
      </c>
      <c r="K399">
        <v>290</v>
      </c>
      <c r="L399">
        <v>792</v>
      </c>
    </row>
    <row r="400" spans="1:12" x14ac:dyDescent="0.25">
      <c r="A400" t="s">
        <v>407</v>
      </c>
      <c r="B400">
        <v>120.9</v>
      </c>
      <c r="C400">
        <v>7.7804000000000002</v>
      </c>
      <c r="D400" s="1">
        <v>5.4600000000000005E-7</v>
      </c>
      <c r="E400">
        <v>1000</v>
      </c>
      <c r="G400">
        <v>24</v>
      </c>
      <c r="H400">
        <v>41</v>
      </c>
      <c r="I400">
        <v>131.5</v>
      </c>
      <c r="J400">
        <v>249.5</v>
      </c>
      <c r="K400">
        <v>316</v>
      </c>
      <c r="L400">
        <v>843.5</v>
      </c>
    </row>
    <row r="401" spans="1:12" x14ac:dyDescent="0.25">
      <c r="A401" t="s">
        <v>408</v>
      </c>
      <c r="B401">
        <v>120.9</v>
      </c>
      <c r="C401">
        <v>7.7994000000000003</v>
      </c>
      <c r="D401" s="1">
        <v>5.4379999999999999E-7</v>
      </c>
      <c r="E401">
        <v>1000</v>
      </c>
      <c r="G401">
        <v>37</v>
      </c>
      <c r="H401">
        <v>38.5</v>
      </c>
      <c r="I401">
        <v>144</v>
      </c>
      <c r="J401">
        <v>251</v>
      </c>
      <c r="K401">
        <v>315.5</v>
      </c>
      <c r="L401">
        <v>915</v>
      </c>
    </row>
    <row r="402" spans="1:12" x14ac:dyDescent="0.25">
      <c r="A402" t="s">
        <v>409</v>
      </c>
      <c r="B402">
        <v>120</v>
      </c>
      <c r="C402">
        <v>7.8209999999999997</v>
      </c>
      <c r="D402" s="1">
        <v>5.4430000000000002E-7</v>
      </c>
      <c r="E402">
        <v>1000</v>
      </c>
      <c r="G402">
        <v>19</v>
      </c>
      <c r="H402">
        <v>32</v>
      </c>
      <c r="I402">
        <v>124</v>
      </c>
      <c r="J402">
        <v>257</v>
      </c>
      <c r="K402">
        <v>342</v>
      </c>
      <c r="L402">
        <v>1019.5</v>
      </c>
    </row>
    <row r="403" spans="1:12" x14ac:dyDescent="0.25">
      <c r="A403" t="s">
        <v>410</v>
      </c>
      <c r="B403">
        <v>120.9</v>
      </c>
      <c r="C403">
        <v>7.84</v>
      </c>
      <c r="D403" s="1">
        <v>5.4249999999999999E-7</v>
      </c>
      <c r="E403">
        <v>1000</v>
      </c>
      <c r="G403">
        <v>16.5</v>
      </c>
      <c r="H403">
        <v>34</v>
      </c>
      <c r="I403">
        <v>143</v>
      </c>
      <c r="J403">
        <v>270</v>
      </c>
      <c r="K403">
        <v>375</v>
      </c>
      <c r="L403">
        <v>1083.5</v>
      </c>
    </row>
    <row r="404" spans="1:12" x14ac:dyDescent="0.25">
      <c r="A404" t="s">
        <v>411</v>
      </c>
      <c r="B404">
        <v>120.9</v>
      </c>
      <c r="C404">
        <v>7.8609999999999998</v>
      </c>
      <c r="D404" s="1">
        <v>5.3720000000000002E-7</v>
      </c>
      <c r="E404">
        <v>1000</v>
      </c>
      <c r="G404">
        <v>29</v>
      </c>
      <c r="H404">
        <v>36.5</v>
      </c>
      <c r="I404">
        <v>177.5</v>
      </c>
      <c r="J404">
        <v>291.5</v>
      </c>
      <c r="K404">
        <v>396</v>
      </c>
      <c r="L404">
        <v>1209.5</v>
      </c>
    </row>
    <row r="405" spans="1:12" x14ac:dyDescent="0.25">
      <c r="A405" t="s">
        <v>412</v>
      </c>
      <c r="B405">
        <v>120.9</v>
      </c>
      <c r="C405">
        <v>7.8773</v>
      </c>
      <c r="D405" s="1">
        <v>5.3679999999999999E-7</v>
      </c>
      <c r="E405">
        <v>1000</v>
      </c>
      <c r="G405">
        <v>36.5</v>
      </c>
      <c r="H405">
        <v>34.5</v>
      </c>
      <c r="I405">
        <v>162</v>
      </c>
      <c r="J405">
        <v>318.5</v>
      </c>
      <c r="K405">
        <v>387.5</v>
      </c>
      <c r="L405">
        <v>1292</v>
      </c>
    </row>
    <row r="406" spans="1:12" x14ac:dyDescent="0.25">
      <c r="A406" t="s">
        <v>413</v>
      </c>
      <c r="B406">
        <v>120.9</v>
      </c>
      <c r="C406">
        <v>7.9006999999999996</v>
      </c>
      <c r="D406" s="1">
        <v>5.3359999999999996E-7</v>
      </c>
      <c r="E406">
        <v>1000</v>
      </c>
      <c r="G406">
        <v>11.5</v>
      </c>
      <c r="H406">
        <v>39.5</v>
      </c>
      <c r="I406">
        <v>168</v>
      </c>
      <c r="J406">
        <v>251</v>
      </c>
      <c r="K406">
        <v>389</v>
      </c>
      <c r="L406">
        <v>1287.5</v>
      </c>
    </row>
    <row r="407" spans="1:12" x14ac:dyDescent="0.25">
      <c r="A407" t="s">
        <v>414</v>
      </c>
      <c r="B407">
        <v>120.9</v>
      </c>
      <c r="C407">
        <v>7.9207999999999998</v>
      </c>
      <c r="D407" s="1">
        <v>5.3310000000000003E-7</v>
      </c>
      <c r="E407">
        <v>1000</v>
      </c>
      <c r="G407">
        <v>24</v>
      </c>
      <c r="H407">
        <v>39.5</v>
      </c>
      <c r="I407">
        <v>182.5</v>
      </c>
      <c r="J407">
        <v>259</v>
      </c>
      <c r="K407">
        <v>410.5</v>
      </c>
      <c r="L407">
        <v>1337.5</v>
      </c>
    </row>
    <row r="408" spans="1:12" x14ac:dyDescent="0.25">
      <c r="A408" t="s">
        <v>415</v>
      </c>
      <c r="B408">
        <v>120.9</v>
      </c>
      <c r="C408">
        <v>7.9419000000000004</v>
      </c>
      <c r="D408" s="1">
        <v>5.3259999999999999E-7</v>
      </c>
      <c r="E408">
        <v>1000</v>
      </c>
      <c r="G408">
        <v>16.5</v>
      </c>
      <c r="H408">
        <v>55</v>
      </c>
      <c r="I408">
        <v>240</v>
      </c>
      <c r="J408">
        <v>261.5</v>
      </c>
      <c r="K408">
        <v>400.5</v>
      </c>
      <c r="L408">
        <v>1410.5</v>
      </c>
    </row>
    <row r="409" spans="1:12" x14ac:dyDescent="0.25">
      <c r="A409" t="s">
        <v>416</v>
      </c>
      <c r="B409">
        <v>120.9</v>
      </c>
      <c r="C409">
        <v>7.9600999999999997</v>
      </c>
      <c r="D409" s="1">
        <v>5.3190000000000004E-7</v>
      </c>
      <c r="E409">
        <v>1000</v>
      </c>
      <c r="G409">
        <v>29</v>
      </c>
      <c r="H409">
        <v>60</v>
      </c>
      <c r="I409">
        <v>188</v>
      </c>
      <c r="J409">
        <v>309.5</v>
      </c>
      <c r="K409">
        <v>413</v>
      </c>
      <c r="L409">
        <v>1479.5</v>
      </c>
    </row>
    <row r="410" spans="1:12" x14ac:dyDescent="0.25">
      <c r="A410" t="s">
        <v>417</v>
      </c>
      <c r="B410">
        <v>120.9</v>
      </c>
      <c r="C410">
        <v>7.9806999999999997</v>
      </c>
      <c r="D410" s="1">
        <v>5.2959999999999998E-7</v>
      </c>
      <c r="E410">
        <v>1000</v>
      </c>
      <c r="G410">
        <v>26.5</v>
      </c>
      <c r="H410">
        <v>63.5</v>
      </c>
      <c r="I410">
        <v>206</v>
      </c>
      <c r="J410">
        <v>283.5</v>
      </c>
      <c r="K410">
        <v>466</v>
      </c>
      <c r="L410">
        <v>1604</v>
      </c>
    </row>
    <row r="411" spans="1:12" x14ac:dyDescent="0.25">
      <c r="A411" t="s">
        <v>418</v>
      </c>
      <c r="B411">
        <v>120.9</v>
      </c>
      <c r="C411">
        <v>8.0004000000000008</v>
      </c>
      <c r="D411" s="1">
        <v>5.2600000000000002E-7</v>
      </c>
      <c r="E411">
        <v>1000</v>
      </c>
      <c r="G411">
        <v>28.5</v>
      </c>
      <c r="H411">
        <v>56</v>
      </c>
      <c r="I411">
        <v>233.5</v>
      </c>
      <c r="J411">
        <v>283.5</v>
      </c>
      <c r="K411">
        <v>409.5</v>
      </c>
      <c r="L411">
        <v>1544</v>
      </c>
    </row>
    <row r="412" spans="1:12" x14ac:dyDescent="0.25">
      <c r="A412" t="s">
        <v>419</v>
      </c>
      <c r="B412">
        <v>120</v>
      </c>
      <c r="C412">
        <v>7.0011000000000001</v>
      </c>
      <c r="D412" s="1">
        <v>5.2300000000000001E-7</v>
      </c>
      <c r="E412">
        <v>1000</v>
      </c>
      <c r="G412">
        <v>0</v>
      </c>
      <c r="H412">
        <v>0</v>
      </c>
      <c r="I412">
        <v>3</v>
      </c>
      <c r="J412">
        <v>0</v>
      </c>
      <c r="K412">
        <v>1</v>
      </c>
      <c r="L412">
        <v>3</v>
      </c>
    </row>
    <row r="413" spans="1:12" x14ac:dyDescent="0.25">
      <c r="A413" t="s">
        <v>420</v>
      </c>
      <c r="B413">
        <v>121</v>
      </c>
      <c r="C413">
        <v>7.0205000000000002</v>
      </c>
      <c r="D413" s="1">
        <v>5.2079999999999995E-7</v>
      </c>
      <c r="E413">
        <v>1000</v>
      </c>
      <c r="G413">
        <v>0</v>
      </c>
      <c r="H413">
        <v>0</v>
      </c>
      <c r="I413">
        <v>0</v>
      </c>
      <c r="J413">
        <v>2</v>
      </c>
      <c r="K413">
        <v>0</v>
      </c>
      <c r="L413">
        <v>2</v>
      </c>
    </row>
    <row r="414" spans="1:12" x14ac:dyDescent="0.25">
      <c r="A414" t="s">
        <v>421</v>
      </c>
      <c r="B414">
        <v>120.9</v>
      </c>
      <c r="C414">
        <v>7.0400999999999998</v>
      </c>
      <c r="D414" s="1">
        <v>5.1669999999999996E-7</v>
      </c>
      <c r="E414">
        <v>1000</v>
      </c>
      <c r="G414">
        <v>0</v>
      </c>
      <c r="H414">
        <v>0</v>
      </c>
      <c r="I414">
        <v>0</v>
      </c>
      <c r="J414">
        <v>1</v>
      </c>
      <c r="K414">
        <v>0</v>
      </c>
      <c r="L414">
        <v>4</v>
      </c>
    </row>
    <row r="415" spans="1:12" x14ac:dyDescent="0.25">
      <c r="A415" t="s">
        <v>422</v>
      </c>
      <c r="B415">
        <v>120.9</v>
      </c>
      <c r="C415">
        <v>7.0598999999999998</v>
      </c>
      <c r="D415" s="1">
        <v>5.1500000000000005E-7</v>
      </c>
      <c r="E415">
        <v>1000</v>
      </c>
      <c r="G415">
        <v>0</v>
      </c>
      <c r="H415">
        <v>1</v>
      </c>
      <c r="I415">
        <v>2</v>
      </c>
      <c r="J415">
        <v>0</v>
      </c>
      <c r="K415">
        <v>2</v>
      </c>
      <c r="L415">
        <v>3</v>
      </c>
    </row>
    <row r="416" spans="1:12" x14ac:dyDescent="0.25">
      <c r="A416" t="s">
        <v>423</v>
      </c>
      <c r="B416">
        <v>120.9</v>
      </c>
      <c r="C416">
        <v>7.0780000000000003</v>
      </c>
      <c r="D416" s="1">
        <v>5.1149999999999999E-7</v>
      </c>
      <c r="E416">
        <v>1000</v>
      </c>
      <c r="G416">
        <v>0</v>
      </c>
      <c r="H416">
        <v>0</v>
      </c>
      <c r="I416">
        <v>0</v>
      </c>
      <c r="J416">
        <v>0</v>
      </c>
      <c r="K416">
        <v>1</v>
      </c>
      <c r="L416">
        <v>3.5</v>
      </c>
    </row>
    <row r="417" spans="1:12" x14ac:dyDescent="0.25">
      <c r="A417" t="s">
        <v>424</v>
      </c>
      <c r="B417">
        <v>120.9</v>
      </c>
      <c r="C417">
        <v>7.0997000000000003</v>
      </c>
      <c r="D417" s="1">
        <v>5.0829999999999997E-7</v>
      </c>
      <c r="E417">
        <v>1000</v>
      </c>
      <c r="G417">
        <v>0</v>
      </c>
      <c r="H417">
        <v>0</v>
      </c>
      <c r="I417">
        <v>2.5</v>
      </c>
      <c r="J417">
        <v>0</v>
      </c>
      <c r="K417">
        <v>0</v>
      </c>
      <c r="L417">
        <v>1</v>
      </c>
    </row>
    <row r="418" spans="1:12" x14ac:dyDescent="0.25">
      <c r="A418" t="s">
        <v>425</v>
      </c>
      <c r="B418">
        <v>120.9</v>
      </c>
      <c r="C418">
        <v>7.1226000000000003</v>
      </c>
      <c r="D418" s="1">
        <v>5.0549999999999997E-7</v>
      </c>
      <c r="E418">
        <v>1000</v>
      </c>
      <c r="G418">
        <v>1</v>
      </c>
      <c r="H418">
        <v>3</v>
      </c>
      <c r="I418">
        <v>3.5</v>
      </c>
      <c r="J418">
        <v>1</v>
      </c>
      <c r="K418">
        <v>1</v>
      </c>
      <c r="L418">
        <v>4</v>
      </c>
    </row>
    <row r="419" spans="1:12" x14ac:dyDescent="0.25">
      <c r="A419" t="s">
        <v>426</v>
      </c>
      <c r="B419">
        <v>120.9</v>
      </c>
      <c r="C419">
        <v>7.1403999999999996</v>
      </c>
      <c r="D419" s="1">
        <v>5.0510000000000004E-7</v>
      </c>
      <c r="E419">
        <v>1000</v>
      </c>
      <c r="G419">
        <v>1</v>
      </c>
      <c r="H419">
        <v>0</v>
      </c>
      <c r="I419">
        <v>2</v>
      </c>
      <c r="J419">
        <v>0</v>
      </c>
      <c r="K419">
        <v>0</v>
      </c>
      <c r="L419">
        <v>4</v>
      </c>
    </row>
    <row r="420" spans="1:12" x14ac:dyDescent="0.25">
      <c r="A420" t="s">
        <v>427</v>
      </c>
      <c r="B420">
        <v>120.9</v>
      </c>
      <c r="C420">
        <v>7.1589</v>
      </c>
      <c r="D420" s="1">
        <v>5.0330000000000001E-7</v>
      </c>
      <c r="E420">
        <v>1000</v>
      </c>
      <c r="G420">
        <v>1</v>
      </c>
      <c r="H420">
        <v>0</v>
      </c>
      <c r="I420">
        <v>2</v>
      </c>
      <c r="J420">
        <v>1</v>
      </c>
      <c r="K420">
        <v>0</v>
      </c>
      <c r="L420">
        <v>5</v>
      </c>
    </row>
    <row r="421" spans="1:12" x14ac:dyDescent="0.25">
      <c r="A421" t="s">
        <v>428</v>
      </c>
      <c r="B421">
        <v>120.9</v>
      </c>
      <c r="C421">
        <v>7.1813000000000002</v>
      </c>
      <c r="D421" s="1">
        <v>5.2160000000000001E-7</v>
      </c>
      <c r="E421">
        <v>1000</v>
      </c>
      <c r="G421">
        <v>0</v>
      </c>
      <c r="H421">
        <v>1</v>
      </c>
      <c r="I421">
        <v>1</v>
      </c>
      <c r="J421">
        <v>1</v>
      </c>
      <c r="K421">
        <v>1</v>
      </c>
      <c r="L421">
        <v>7</v>
      </c>
    </row>
    <row r="422" spans="1:12" x14ac:dyDescent="0.25">
      <c r="A422" t="s">
        <v>429</v>
      </c>
      <c r="B422">
        <v>120.9</v>
      </c>
      <c r="C422">
        <v>7.2019000000000002</v>
      </c>
      <c r="D422" s="1">
        <v>5.0760000000000002E-7</v>
      </c>
      <c r="E422">
        <v>1000</v>
      </c>
      <c r="G422">
        <v>2</v>
      </c>
      <c r="H422">
        <v>0</v>
      </c>
      <c r="I422">
        <v>1.5</v>
      </c>
      <c r="J422">
        <v>0</v>
      </c>
      <c r="K422">
        <v>1</v>
      </c>
      <c r="L422">
        <v>2</v>
      </c>
    </row>
    <row r="423" spans="1:12" x14ac:dyDescent="0.25">
      <c r="A423" t="s">
        <v>430</v>
      </c>
      <c r="B423">
        <v>120.9</v>
      </c>
      <c r="C423">
        <v>7.2195</v>
      </c>
      <c r="D423" s="1">
        <v>5.0399999999999996E-7</v>
      </c>
      <c r="E423">
        <v>1000</v>
      </c>
      <c r="G423">
        <v>1</v>
      </c>
      <c r="H423">
        <v>0</v>
      </c>
      <c r="I423">
        <v>3</v>
      </c>
      <c r="J423">
        <v>1</v>
      </c>
      <c r="K423">
        <v>1</v>
      </c>
      <c r="L423">
        <v>8</v>
      </c>
    </row>
    <row r="424" spans="1:12" x14ac:dyDescent="0.25">
      <c r="A424" t="s">
        <v>431</v>
      </c>
      <c r="B424">
        <v>120.9</v>
      </c>
      <c r="C424">
        <v>7.2382999999999997</v>
      </c>
      <c r="D424" s="1">
        <v>5.0249999999999995E-7</v>
      </c>
      <c r="E424">
        <v>1000</v>
      </c>
      <c r="G424">
        <v>2</v>
      </c>
      <c r="H424">
        <v>0</v>
      </c>
      <c r="I424">
        <v>1.5</v>
      </c>
      <c r="J424">
        <v>2</v>
      </c>
      <c r="K424">
        <v>0</v>
      </c>
      <c r="L424">
        <v>2</v>
      </c>
    </row>
    <row r="425" spans="1:12" x14ac:dyDescent="0.25">
      <c r="A425" t="s">
        <v>432</v>
      </c>
      <c r="B425">
        <v>120.9</v>
      </c>
      <c r="C425">
        <v>7.2606000000000002</v>
      </c>
      <c r="D425" s="1">
        <v>4.9859999999999998E-7</v>
      </c>
      <c r="E425">
        <v>1000</v>
      </c>
      <c r="G425">
        <v>0</v>
      </c>
      <c r="H425">
        <v>0</v>
      </c>
      <c r="I425">
        <v>1</v>
      </c>
      <c r="J425">
        <v>0</v>
      </c>
      <c r="K425">
        <v>0</v>
      </c>
      <c r="L425">
        <v>1</v>
      </c>
    </row>
    <row r="426" spans="1:12" x14ac:dyDescent="0.25">
      <c r="A426" t="s">
        <v>433</v>
      </c>
      <c r="B426">
        <v>120</v>
      </c>
      <c r="C426">
        <v>7.2804000000000002</v>
      </c>
      <c r="D426" s="1">
        <v>4.946E-7</v>
      </c>
      <c r="E426">
        <v>1000</v>
      </c>
      <c r="G426">
        <v>0</v>
      </c>
      <c r="H426">
        <v>2</v>
      </c>
      <c r="I426">
        <v>1</v>
      </c>
      <c r="J426">
        <v>1</v>
      </c>
      <c r="K426">
        <v>1</v>
      </c>
      <c r="L426">
        <v>6</v>
      </c>
    </row>
    <row r="427" spans="1:12" x14ac:dyDescent="0.25">
      <c r="A427" t="s">
        <v>434</v>
      </c>
      <c r="B427">
        <v>120.9</v>
      </c>
      <c r="C427">
        <v>7.3021000000000003</v>
      </c>
      <c r="D427" s="1">
        <v>4.8630000000000001E-7</v>
      </c>
      <c r="E427">
        <v>1000</v>
      </c>
      <c r="G427">
        <v>1</v>
      </c>
      <c r="H427">
        <v>1</v>
      </c>
      <c r="I427">
        <v>1</v>
      </c>
      <c r="J427">
        <v>1</v>
      </c>
      <c r="K427">
        <v>2</v>
      </c>
      <c r="L427">
        <v>7</v>
      </c>
    </row>
    <row r="428" spans="1:12" x14ac:dyDescent="0.25">
      <c r="A428" t="s">
        <v>435</v>
      </c>
      <c r="B428">
        <v>120.9</v>
      </c>
      <c r="C428">
        <v>7.3209</v>
      </c>
      <c r="D428" s="1">
        <v>4.8729999999999998E-7</v>
      </c>
      <c r="E428">
        <v>1000</v>
      </c>
      <c r="G428">
        <v>2</v>
      </c>
      <c r="H428">
        <v>2</v>
      </c>
      <c r="I428">
        <v>6</v>
      </c>
      <c r="J428">
        <v>2</v>
      </c>
      <c r="K428">
        <v>0</v>
      </c>
      <c r="L428">
        <v>6</v>
      </c>
    </row>
    <row r="429" spans="1:12" x14ac:dyDescent="0.25">
      <c r="A429" t="s">
        <v>436</v>
      </c>
      <c r="B429">
        <v>120.9</v>
      </c>
      <c r="C429">
        <v>7.3425000000000002</v>
      </c>
      <c r="D429" s="1">
        <v>4.8439999999999997E-7</v>
      </c>
      <c r="E429">
        <v>1000</v>
      </c>
      <c r="G429">
        <v>2</v>
      </c>
      <c r="H429">
        <v>3</v>
      </c>
      <c r="I429">
        <v>8.5</v>
      </c>
      <c r="J429">
        <v>2</v>
      </c>
      <c r="K429">
        <v>3</v>
      </c>
      <c r="L429">
        <v>7.5</v>
      </c>
    </row>
    <row r="430" spans="1:12" x14ac:dyDescent="0.25">
      <c r="A430" t="s">
        <v>437</v>
      </c>
      <c r="B430">
        <v>120</v>
      </c>
      <c r="C430">
        <v>7.3594999999999997</v>
      </c>
      <c r="D430" s="1">
        <v>4.8029999999999998E-7</v>
      </c>
      <c r="E430">
        <v>1000</v>
      </c>
      <c r="G430">
        <v>3</v>
      </c>
      <c r="H430">
        <v>0</v>
      </c>
      <c r="I430">
        <v>5</v>
      </c>
      <c r="J430">
        <v>2</v>
      </c>
      <c r="K430">
        <v>1</v>
      </c>
      <c r="L430">
        <v>5</v>
      </c>
    </row>
    <row r="431" spans="1:12" x14ac:dyDescent="0.25">
      <c r="A431" t="s">
        <v>438</v>
      </c>
      <c r="B431">
        <v>120.9</v>
      </c>
      <c r="C431">
        <v>7.3822000000000001</v>
      </c>
      <c r="D431" s="1">
        <v>4.777E-7</v>
      </c>
      <c r="E431">
        <v>1000</v>
      </c>
      <c r="G431">
        <v>3</v>
      </c>
      <c r="H431">
        <v>3.5</v>
      </c>
      <c r="I431">
        <v>12.5</v>
      </c>
      <c r="J431">
        <v>3</v>
      </c>
      <c r="K431">
        <v>2</v>
      </c>
      <c r="L431">
        <v>8</v>
      </c>
    </row>
    <row r="432" spans="1:12" x14ac:dyDescent="0.25">
      <c r="A432" t="s">
        <v>439</v>
      </c>
      <c r="B432">
        <v>120</v>
      </c>
      <c r="C432">
        <v>7.4009</v>
      </c>
      <c r="D432" s="1">
        <v>4.7529999999999997E-7</v>
      </c>
      <c r="E432">
        <v>1000</v>
      </c>
      <c r="G432">
        <v>10</v>
      </c>
      <c r="H432">
        <v>2</v>
      </c>
      <c r="I432">
        <v>13</v>
      </c>
      <c r="J432">
        <v>7</v>
      </c>
      <c r="K432">
        <v>4</v>
      </c>
      <c r="L432">
        <v>11</v>
      </c>
    </row>
    <row r="433" spans="1:12" x14ac:dyDescent="0.25">
      <c r="A433" t="s">
        <v>440</v>
      </c>
      <c r="B433">
        <v>120.9</v>
      </c>
      <c r="C433">
        <v>7.4218999999999999</v>
      </c>
      <c r="D433" s="1">
        <v>4.7150000000000001E-7</v>
      </c>
      <c r="E433">
        <v>1000</v>
      </c>
      <c r="G433">
        <v>10</v>
      </c>
      <c r="H433">
        <v>4</v>
      </c>
      <c r="I433">
        <v>15.5</v>
      </c>
      <c r="J433">
        <v>6</v>
      </c>
      <c r="K433">
        <v>2</v>
      </c>
      <c r="L433">
        <v>12</v>
      </c>
    </row>
    <row r="434" spans="1:12" x14ac:dyDescent="0.25">
      <c r="A434" t="s">
        <v>441</v>
      </c>
      <c r="B434">
        <v>120.9</v>
      </c>
      <c r="C434">
        <v>7.4410999999999996</v>
      </c>
      <c r="D434" s="1">
        <v>4.6810000000000002E-7</v>
      </c>
      <c r="E434">
        <v>1000</v>
      </c>
      <c r="G434">
        <v>3</v>
      </c>
      <c r="H434">
        <v>16</v>
      </c>
      <c r="I434">
        <v>19.5</v>
      </c>
      <c r="J434">
        <v>5</v>
      </c>
      <c r="K434">
        <v>4</v>
      </c>
      <c r="L434">
        <v>12.5</v>
      </c>
    </row>
    <row r="435" spans="1:12" x14ac:dyDescent="0.25">
      <c r="A435" t="s">
        <v>442</v>
      </c>
      <c r="B435">
        <v>120.9</v>
      </c>
      <c r="C435">
        <v>7.4621000000000004</v>
      </c>
      <c r="D435" s="1">
        <v>4.6660000000000001E-7</v>
      </c>
      <c r="E435">
        <v>1000</v>
      </c>
      <c r="G435">
        <v>7</v>
      </c>
      <c r="H435">
        <v>8</v>
      </c>
      <c r="I435">
        <v>20</v>
      </c>
      <c r="J435">
        <v>6</v>
      </c>
      <c r="K435">
        <v>0</v>
      </c>
      <c r="L435">
        <v>13</v>
      </c>
    </row>
    <row r="436" spans="1:12" x14ac:dyDescent="0.25">
      <c r="A436" t="s">
        <v>443</v>
      </c>
      <c r="B436">
        <v>120</v>
      </c>
      <c r="C436">
        <v>7.4795999999999996</v>
      </c>
      <c r="D436" s="1">
        <v>4.6269999999999998E-7</v>
      </c>
      <c r="E436">
        <v>1000</v>
      </c>
      <c r="G436">
        <v>4</v>
      </c>
      <c r="H436">
        <v>13</v>
      </c>
      <c r="I436">
        <v>26.5</v>
      </c>
      <c r="J436">
        <v>7</v>
      </c>
      <c r="K436">
        <v>7</v>
      </c>
      <c r="L436">
        <v>23.5</v>
      </c>
    </row>
    <row r="437" spans="1:12" x14ac:dyDescent="0.25">
      <c r="A437" t="s">
        <v>444</v>
      </c>
      <c r="B437">
        <v>120.9</v>
      </c>
      <c r="C437">
        <v>7.5019</v>
      </c>
      <c r="D437" s="1">
        <v>4.6209999999999999E-7</v>
      </c>
      <c r="E437">
        <v>1000</v>
      </c>
      <c r="G437">
        <v>7</v>
      </c>
      <c r="H437">
        <v>13</v>
      </c>
      <c r="I437">
        <v>35</v>
      </c>
      <c r="J437">
        <v>8</v>
      </c>
      <c r="K437">
        <v>9</v>
      </c>
      <c r="L437">
        <v>24.5</v>
      </c>
    </row>
    <row r="438" spans="1:12" x14ac:dyDescent="0.25">
      <c r="A438" t="s">
        <v>445</v>
      </c>
      <c r="B438">
        <v>120.9</v>
      </c>
      <c r="C438">
        <v>7.5218999999999996</v>
      </c>
      <c r="D438" s="1">
        <v>4.6040000000000002E-7</v>
      </c>
      <c r="E438">
        <v>1000</v>
      </c>
      <c r="G438">
        <v>12</v>
      </c>
      <c r="H438">
        <v>11</v>
      </c>
      <c r="I438">
        <v>38</v>
      </c>
      <c r="J438">
        <v>13</v>
      </c>
      <c r="K438">
        <v>14</v>
      </c>
      <c r="L438">
        <v>40.5</v>
      </c>
    </row>
    <row r="439" spans="1:12" x14ac:dyDescent="0.25">
      <c r="A439" t="s">
        <v>446</v>
      </c>
      <c r="B439">
        <v>120.9</v>
      </c>
      <c r="C439">
        <v>7.5418000000000003</v>
      </c>
      <c r="D439" s="1">
        <v>4.5670000000000001E-7</v>
      </c>
      <c r="E439">
        <v>1000</v>
      </c>
      <c r="G439">
        <v>12</v>
      </c>
      <c r="H439">
        <v>12</v>
      </c>
      <c r="I439">
        <v>36</v>
      </c>
      <c r="J439">
        <v>18</v>
      </c>
      <c r="K439">
        <v>9</v>
      </c>
      <c r="L439">
        <v>35</v>
      </c>
    </row>
    <row r="440" spans="1:12" x14ac:dyDescent="0.25">
      <c r="A440" t="s">
        <v>447</v>
      </c>
      <c r="B440">
        <v>120.9</v>
      </c>
      <c r="C440">
        <v>7.5609000000000002</v>
      </c>
      <c r="D440" s="1">
        <v>4.531E-7</v>
      </c>
      <c r="E440">
        <v>1000</v>
      </c>
      <c r="G440">
        <v>7</v>
      </c>
      <c r="H440">
        <v>4</v>
      </c>
      <c r="I440">
        <v>22.5</v>
      </c>
      <c r="J440">
        <v>38</v>
      </c>
      <c r="K440">
        <v>15</v>
      </c>
      <c r="L440">
        <v>63.5</v>
      </c>
    </row>
    <row r="441" spans="1:12" x14ac:dyDescent="0.25">
      <c r="A441" t="s">
        <v>448</v>
      </c>
      <c r="B441">
        <v>120.9</v>
      </c>
      <c r="C441">
        <v>7.5804</v>
      </c>
      <c r="D441" s="1">
        <v>4.5130000000000002E-7</v>
      </c>
      <c r="E441">
        <v>1000</v>
      </c>
      <c r="G441">
        <v>12</v>
      </c>
      <c r="H441">
        <v>13</v>
      </c>
      <c r="I441">
        <v>52</v>
      </c>
      <c r="J441">
        <v>53</v>
      </c>
      <c r="K441">
        <v>16</v>
      </c>
      <c r="L441">
        <v>88.5</v>
      </c>
    </row>
    <row r="442" spans="1:12" x14ac:dyDescent="0.25">
      <c r="A442" t="s">
        <v>449</v>
      </c>
      <c r="B442">
        <v>120.9</v>
      </c>
      <c r="C442">
        <v>7.6014999999999997</v>
      </c>
      <c r="D442" s="1">
        <v>4.4760000000000001E-7</v>
      </c>
      <c r="E442">
        <v>1000</v>
      </c>
      <c r="G442">
        <v>10</v>
      </c>
      <c r="H442">
        <v>19</v>
      </c>
      <c r="I442">
        <v>45</v>
      </c>
      <c r="J442">
        <v>67</v>
      </c>
      <c r="K442">
        <v>49</v>
      </c>
      <c r="L442">
        <v>136.5</v>
      </c>
    </row>
    <row r="443" spans="1:12" x14ac:dyDescent="0.25">
      <c r="A443" t="s">
        <v>450</v>
      </c>
      <c r="B443">
        <v>120.9</v>
      </c>
      <c r="C443">
        <v>7.6210000000000004</v>
      </c>
      <c r="D443" s="1">
        <v>4.4850000000000003E-7</v>
      </c>
      <c r="E443">
        <v>1000</v>
      </c>
      <c r="G443">
        <v>9</v>
      </c>
      <c r="H443">
        <v>9.5</v>
      </c>
      <c r="I443">
        <v>42</v>
      </c>
      <c r="J443">
        <v>72</v>
      </c>
      <c r="K443">
        <v>55</v>
      </c>
      <c r="L443">
        <v>149.5</v>
      </c>
    </row>
    <row r="444" spans="1:12" x14ac:dyDescent="0.25">
      <c r="A444" t="s">
        <v>451</v>
      </c>
      <c r="B444">
        <v>120</v>
      </c>
      <c r="C444">
        <v>7.6406000000000001</v>
      </c>
      <c r="D444" s="1">
        <v>4.454E-7</v>
      </c>
      <c r="E444">
        <v>1000</v>
      </c>
      <c r="G444">
        <v>11</v>
      </c>
      <c r="H444">
        <v>19</v>
      </c>
      <c r="I444">
        <v>57</v>
      </c>
      <c r="J444">
        <v>86</v>
      </c>
      <c r="K444">
        <v>88</v>
      </c>
      <c r="L444">
        <v>198.5</v>
      </c>
    </row>
    <row r="445" spans="1:12" x14ac:dyDescent="0.25">
      <c r="A445" t="s">
        <v>452</v>
      </c>
      <c r="B445">
        <v>120.9</v>
      </c>
      <c r="C445">
        <v>7.6597</v>
      </c>
      <c r="D445" s="1">
        <v>4.4169999999999999E-7</v>
      </c>
      <c r="E445">
        <v>1000</v>
      </c>
      <c r="G445">
        <v>8.5</v>
      </c>
      <c r="H445">
        <v>17</v>
      </c>
      <c r="I445">
        <v>44</v>
      </c>
      <c r="J445">
        <v>133</v>
      </c>
      <c r="K445">
        <v>108.5</v>
      </c>
      <c r="L445">
        <v>280.5</v>
      </c>
    </row>
    <row r="446" spans="1:12" x14ac:dyDescent="0.25">
      <c r="A446" t="s">
        <v>453</v>
      </c>
      <c r="B446">
        <v>120.9</v>
      </c>
      <c r="C446">
        <v>7.6824000000000003</v>
      </c>
      <c r="D446" s="1">
        <v>4.3939999999999998E-7</v>
      </c>
      <c r="E446">
        <v>1000</v>
      </c>
      <c r="G446">
        <v>23</v>
      </c>
      <c r="H446">
        <v>18</v>
      </c>
      <c r="I446">
        <v>81.5</v>
      </c>
      <c r="J446">
        <v>145</v>
      </c>
      <c r="K446">
        <v>149</v>
      </c>
      <c r="L446">
        <v>365</v>
      </c>
    </row>
    <row r="447" spans="1:12" x14ac:dyDescent="0.25">
      <c r="A447" t="s">
        <v>454</v>
      </c>
      <c r="B447">
        <v>120.9</v>
      </c>
      <c r="C447">
        <v>7.7034000000000002</v>
      </c>
      <c r="D447" s="1">
        <v>4.3580000000000002E-7</v>
      </c>
      <c r="E447">
        <v>1000</v>
      </c>
      <c r="G447">
        <v>14</v>
      </c>
      <c r="H447">
        <v>19</v>
      </c>
      <c r="I447">
        <v>68.5</v>
      </c>
      <c r="J447">
        <v>170</v>
      </c>
      <c r="K447">
        <v>151</v>
      </c>
      <c r="L447">
        <v>414</v>
      </c>
    </row>
    <row r="448" spans="1:12" x14ac:dyDescent="0.25">
      <c r="A448" t="s">
        <v>455</v>
      </c>
      <c r="B448">
        <v>120.9</v>
      </c>
      <c r="C448">
        <v>7.7228000000000003</v>
      </c>
      <c r="D448" s="1">
        <v>4.3239999999999998E-7</v>
      </c>
      <c r="E448">
        <v>1000</v>
      </c>
      <c r="G448">
        <v>20</v>
      </c>
      <c r="H448">
        <v>33</v>
      </c>
      <c r="I448">
        <v>91</v>
      </c>
      <c r="J448">
        <v>182</v>
      </c>
      <c r="K448">
        <v>193</v>
      </c>
      <c r="L448">
        <v>495</v>
      </c>
    </row>
    <row r="449" spans="1:12" x14ac:dyDescent="0.25">
      <c r="A449" t="s">
        <v>456</v>
      </c>
      <c r="B449">
        <v>120.9</v>
      </c>
      <c r="C449">
        <v>7.7401999999999997</v>
      </c>
      <c r="D449" s="1">
        <v>4.306E-7</v>
      </c>
      <c r="E449">
        <v>1000</v>
      </c>
      <c r="G449">
        <v>17</v>
      </c>
      <c r="H449">
        <v>22</v>
      </c>
      <c r="I449">
        <v>85.5</v>
      </c>
      <c r="J449">
        <v>169</v>
      </c>
      <c r="K449">
        <v>211</v>
      </c>
      <c r="L449">
        <v>542</v>
      </c>
    </row>
    <row r="450" spans="1:12" x14ac:dyDescent="0.25">
      <c r="A450" t="s">
        <v>457</v>
      </c>
      <c r="B450">
        <v>120.9</v>
      </c>
      <c r="C450">
        <v>7.7591999999999999</v>
      </c>
      <c r="D450" s="1">
        <v>4.27E-7</v>
      </c>
      <c r="E450">
        <v>1000</v>
      </c>
      <c r="G450">
        <v>22</v>
      </c>
      <c r="H450">
        <v>20</v>
      </c>
      <c r="I450">
        <v>92.5</v>
      </c>
      <c r="J450">
        <v>183</v>
      </c>
      <c r="K450">
        <v>231</v>
      </c>
      <c r="L450">
        <v>584</v>
      </c>
    </row>
    <row r="451" spans="1:12" x14ac:dyDescent="0.25">
      <c r="A451" t="s">
        <v>458</v>
      </c>
      <c r="B451">
        <v>120.9</v>
      </c>
      <c r="C451">
        <v>7.7793000000000001</v>
      </c>
      <c r="D451" s="1">
        <v>4.249E-7</v>
      </c>
      <c r="E451">
        <v>1000</v>
      </c>
      <c r="G451">
        <v>24</v>
      </c>
      <c r="H451">
        <v>23</v>
      </c>
      <c r="I451">
        <v>90</v>
      </c>
      <c r="J451">
        <v>190.5</v>
      </c>
      <c r="K451">
        <v>274</v>
      </c>
      <c r="L451">
        <v>682.5</v>
      </c>
    </row>
    <row r="452" spans="1:12" x14ac:dyDescent="0.25">
      <c r="A452" t="s">
        <v>459</v>
      </c>
      <c r="B452">
        <v>120.9</v>
      </c>
      <c r="C452">
        <v>7.8000999999999996</v>
      </c>
      <c r="D452" s="1">
        <v>4.2179999999999998E-7</v>
      </c>
      <c r="E452">
        <v>1000</v>
      </c>
      <c r="G452">
        <v>20</v>
      </c>
      <c r="H452">
        <v>23</v>
      </c>
      <c r="I452">
        <v>104.5</v>
      </c>
      <c r="J452">
        <v>197.5</v>
      </c>
      <c r="K452">
        <v>216</v>
      </c>
      <c r="L452">
        <v>659.5</v>
      </c>
    </row>
    <row r="453" spans="1:12" x14ac:dyDescent="0.25">
      <c r="A453" t="s">
        <v>460</v>
      </c>
      <c r="B453">
        <v>120.9</v>
      </c>
      <c r="C453">
        <v>7.82</v>
      </c>
      <c r="D453" s="1">
        <v>4.2020000000000002E-7</v>
      </c>
      <c r="E453">
        <v>1000</v>
      </c>
      <c r="G453">
        <v>12.5</v>
      </c>
      <c r="H453">
        <v>39.5</v>
      </c>
      <c r="I453">
        <v>117</v>
      </c>
      <c r="J453">
        <v>203.5</v>
      </c>
      <c r="K453">
        <v>286</v>
      </c>
      <c r="L453">
        <v>799</v>
      </c>
    </row>
    <row r="454" spans="1:12" x14ac:dyDescent="0.25">
      <c r="A454" t="s">
        <v>461</v>
      </c>
      <c r="B454">
        <v>120</v>
      </c>
      <c r="C454">
        <v>7.8398000000000003</v>
      </c>
      <c r="D454" s="1">
        <v>4.1559999999999999E-7</v>
      </c>
      <c r="E454">
        <v>1000</v>
      </c>
      <c r="G454">
        <v>19</v>
      </c>
      <c r="H454">
        <v>36</v>
      </c>
      <c r="I454">
        <v>127.5</v>
      </c>
      <c r="J454">
        <v>202</v>
      </c>
      <c r="K454">
        <v>274</v>
      </c>
      <c r="L454">
        <v>815.5</v>
      </c>
    </row>
    <row r="455" spans="1:12" x14ac:dyDescent="0.25">
      <c r="A455" t="s">
        <v>462</v>
      </c>
      <c r="B455">
        <v>120.9</v>
      </c>
      <c r="C455">
        <v>7.8589000000000002</v>
      </c>
      <c r="D455" s="1">
        <v>4.1279999999999999E-7</v>
      </c>
      <c r="E455">
        <v>1000</v>
      </c>
      <c r="G455">
        <v>10.5</v>
      </c>
      <c r="H455">
        <v>34</v>
      </c>
      <c r="I455">
        <v>118</v>
      </c>
      <c r="J455">
        <v>203</v>
      </c>
      <c r="K455">
        <v>312</v>
      </c>
      <c r="L455">
        <v>886.5</v>
      </c>
    </row>
    <row r="456" spans="1:12" x14ac:dyDescent="0.25">
      <c r="A456" t="s">
        <v>463</v>
      </c>
      <c r="B456">
        <v>120.9</v>
      </c>
      <c r="C456">
        <v>7.8776000000000002</v>
      </c>
      <c r="D456" s="1">
        <v>4.0929999999999999E-7</v>
      </c>
      <c r="E456">
        <v>1000</v>
      </c>
      <c r="G456">
        <v>22.5</v>
      </c>
      <c r="H456">
        <v>47</v>
      </c>
      <c r="I456">
        <v>138.5</v>
      </c>
      <c r="J456">
        <v>176</v>
      </c>
      <c r="K456">
        <v>274.5</v>
      </c>
      <c r="L456">
        <v>883</v>
      </c>
    </row>
    <row r="457" spans="1:12" x14ac:dyDescent="0.25">
      <c r="A457" t="s">
        <v>464</v>
      </c>
      <c r="B457">
        <v>120</v>
      </c>
      <c r="C457">
        <v>7.9006999999999996</v>
      </c>
      <c r="D457" s="1">
        <v>4.9790000000000003E-7</v>
      </c>
      <c r="E457">
        <v>1000</v>
      </c>
      <c r="G457">
        <v>9.5</v>
      </c>
      <c r="H457">
        <v>33.5</v>
      </c>
      <c r="I457">
        <v>123</v>
      </c>
      <c r="J457">
        <v>210.5</v>
      </c>
      <c r="K457">
        <v>290.5</v>
      </c>
      <c r="L457">
        <v>950.5</v>
      </c>
    </row>
    <row r="458" spans="1:12" x14ac:dyDescent="0.25">
      <c r="A458" t="s">
        <v>465</v>
      </c>
      <c r="B458">
        <v>120.9</v>
      </c>
      <c r="C458">
        <v>7.9198000000000004</v>
      </c>
      <c r="D458" s="1">
        <v>4.024E-7</v>
      </c>
      <c r="E458">
        <v>1000</v>
      </c>
      <c r="G458">
        <v>19</v>
      </c>
      <c r="H458">
        <v>47</v>
      </c>
      <c r="I458">
        <v>138</v>
      </c>
      <c r="J458">
        <v>194.5</v>
      </c>
      <c r="K458">
        <v>308</v>
      </c>
      <c r="L458">
        <v>1033.5</v>
      </c>
    </row>
    <row r="459" spans="1:12" x14ac:dyDescent="0.25">
      <c r="A459" t="s">
        <v>466</v>
      </c>
      <c r="B459">
        <v>120.9</v>
      </c>
      <c r="C459">
        <v>7.9405999999999999</v>
      </c>
      <c r="D459" s="1">
        <v>4.01E-7</v>
      </c>
      <c r="E459">
        <v>1000</v>
      </c>
      <c r="G459">
        <v>23.5</v>
      </c>
      <c r="H459">
        <v>43</v>
      </c>
      <c r="I459">
        <v>155</v>
      </c>
      <c r="J459">
        <v>209</v>
      </c>
      <c r="K459">
        <v>330.5</v>
      </c>
      <c r="L459">
        <v>1068</v>
      </c>
    </row>
    <row r="460" spans="1:12" x14ac:dyDescent="0.25">
      <c r="A460" t="s">
        <v>467</v>
      </c>
      <c r="B460">
        <v>120.9</v>
      </c>
      <c r="C460">
        <v>7.9608999999999996</v>
      </c>
      <c r="D460" s="1">
        <v>3.9760000000000001E-7</v>
      </c>
      <c r="E460">
        <v>1000</v>
      </c>
      <c r="G460">
        <v>12.5</v>
      </c>
      <c r="H460">
        <v>31</v>
      </c>
      <c r="I460">
        <v>145.5</v>
      </c>
      <c r="J460">
        <v>233.5</v>
      </c>
      <c r="K460">
        <v>288</v>
      </c>
      <c r="L460">
        <v>1186</v>
      </c>
    </row>
    <row r="461" spans="1:12" x14ac:dyDescent="0.25">
      <c r="A461" t="s">
        <v>468</v>
      </c>
      <c r="B461">
        <v>120.9</v>
      </c>
      <c r="C461">
        <v>7.9805000000000001</v>
      </c>
      <c r="D461" s="1">
        <v>3.9350000000000002E-7</v>
      </c>
      <c r="E461">
        <v>1000</v>
      </c>
      <c r="G461">
        <v>12</v>
      </c>
      <c r="H461">
        <v>50</v>
      </c>
      <c r="I461">
        <v>180.5</v>
      </c>
      <c r="J461">
        <v>200</v>
      </c>
      <c r="K461">
        <v>336.5</v>
      </c>
      <c r="L461">
        <v>1158.5</v>
      </c>
    </row>
    <row r="462" spans="1:12" x14ac:dyDescent="0.25">
      <c r="A462" t="s">
        <v>469</v>
      </c>
      <c r="B462">
        <v>120.9</v>
      </c>
      <c r="C462">
        <v>8.0002999999999993</v>
      </c>
      <c r="D462" s="1">
        <v>3.9029999999999999E-7</v>
      </c>
      <c r="E462">
        <v>1000</v>
      </c>
      <c r="G462">
        <v>18.5</v>
      </c>
      <c r="H462">
        <v>37.5</v>
      </c>
      <c r="I462">
        <v>171</v>
      </c>
      <c r="J462">
        <v>208</v>
      </c>
      <c r="K462">
        <v>334</v>
      </c>
      <c r="L462">
        <v>1222</v>
      </c>
    </row>
    <row r="463" spans="1:12" x14ac:dyDescent="0.25">
      <c r="A463" t="s">
        <v>470</v>
      </c>
      <c r="B463">
        <v>120.9</v>
      </c>
      <c r="C463">
        <v>7.0012999999999996</v>
      </c>
      <c r="D463" s="1">
        <v>3.861E-7</v>
      </c>
      <c r="E463">
        <v>1000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1</v>
      </c>
    </row>
    <row r="464" spans="1:12" x14ac:dyDescent="0.25">
      <c r="A464" t="s">
        <v>471</v>
      </c>
      <c r="B464">
        <v>120.9</v>
      </c>
      <c r="C464">
        <v>7.0205000000000002</v>
      </c>
      <c r="D464" s="1">
        <v>3.8340000000000001E-7</v>
      </c>
      <c r="E464">
        <v>1000</v>
      </c>
      <c r="G464">
        <v>0</v>
      </c>
      <c r="H464">
        <v>0</v>
      </c>
      <c r="I464">
        <v>0</v>
      </c>
      <c r="J464">
        <v>1</v>
      </c>
      <c r="K464">
        <v>0</v>
      </c>
      <c r="L464">
        <v>2.5</v>
      </c>
    </row>
    <row r="465" spans="1:12" x14ac:dyDescent="0.25">
      <c r="A465" t="s">
        <v>472</v>
      </c>
      <c r="B465">
        <v>120.9</v>
      </c>
      <c r="C465">
        <v>7.0414000000000003</v>
      </c>
      <c r="D465" s="1">
        <v>3.8290000000000002E-7</v>
      </c>
      <c r="E465">
        <v>1000</v>
      </c>
      <c r="G465">
        <v>0</v>
      </c>
      <c r="H465">
        <v>1</v>
      </c>
      <c r="I465">
        <v>1</v>
      </c>
      <c r="J465">
        <v>0</v>
      </c>
      <c r="K465">
        <v>0</v>
      </c>
      <c r="L465">
        <v>1</v>
      </c>
    </row>
    <row r="466" spans="1:12" x14ac:dyDescent="0.25">
      <c r="A466" t="s">
        <v>473</v>
      </c>
      <c r="B466">
        <v>120.9</v>
      </c>
      <c r="C466">
        <v>7.0590000000000002</v>
      </c>
      <c r="D466" s="1">
        <v>3.8010000000000002E-7</v>
      </c>
      <c r="E466">
        <v>1000</v>
      </c>
      <c r="G466">
        <v>0</v>
      </c>
      <c r="H466">
        <v>1</v>
      </c>
      <c r="I466">
        <v>2</v>
      </c>
      <c r="J466">
        <v>0</v>
      </c>
      <c r="K466">
        <v>0</v>
      </c>
      <c r="L466">
        <v>1</v>
      </c>
    </row>
    <row r="467" spans="1:12" x14ac:dyDescent="0.25">
      <c r="A467" t="s">
        <v>474</v>
      </c>
      <c r="B467">
        <v>120.9</v>
      </c>
      <c r="C467">
        <v>7.0814000000000004</v>
      </c>
      <c r="D467" s="1">
        <v>3.756E-7</v>
      </c>
      <c r="E467">
        <v>1000</v>
      </c>
      <c r="G467">
        <v>1</v>
      </c>
      <c r="H467">
        <v>0</v>
      </c>
      <c r="I467">
        <v>2</v>
      </c>
      <c r="J467">
        <v>0</v>
      </c>
      <c r="K467">
        <v>0</v>
      </c>
      <c r="L467">
        <v>4</v>
      </c>
    </row>
    <row r="468" spans="1:12" x14ac:dyDescent="0.25">
      <c r="A468" t="s">
        <v>475</v>
      </c>
      <c r="B468">
        <v>120.9</v>
      </c>
      <c r="C468">
        <v>7.1010999999999997</v>
      </c>
      <c r="D468" s="1">
        <v>3.721E-7</v>
      </c>
      <c r="E468">
        <v>1000</v>
      </c>
      <c r="G468">
        <v>1</v>
      </c>
      <c r="H468">
        <v>0</v>
      </c>
      <c r="I468">
        <v>2</v>
      </c>
      <c r="J468">
        <v>0</v>
      </c>
      <c r="K468">
        <v>1</v>
      </c>
      <c r="L468">
        <v>2.5</v>
      </c>
    </row>
    <row r="469" spans="1:12" x14ac:dyDescent="0.25">
      <c r="A469" t="s">
        <v>476</v>
      </c>
      <c r="B469">
        <v>120.9</v>
      </c>
      <c r="C469">
        <v>7.1197999999999997</v>
      </c>
      <c r="D469" s="1">
        <v>3.7E-7</v>
      </c>
      <c r="E469">
        <v>1000</v>
      </c>
      <c r="G469">
        <v>0</v>
      </c>
      <c r="H469">
        <v>0</v>
      </c>
      <c r="I469">
        <v>0</v>
      </c>
      <c r="J469">
        <v>1</v>
      </c>
      <c r="K469">
        <v>0</v>
      </c>
      <c r="L469">
        <v>2</v>
      </c>
    </row>
    <row r="470" spans="1:12" x14ac:dyDescent="0.25">
      <c r="A470" t="s">
        <v>477</v>
      </c>
      <c r="B470">
        <v>120.9</v>
      </c>
      <c r="C470">
        <v>7.1406000000000001</v>
      </c>
      <c r="D470" s="1">
        <v>3.6460000000000002E-7</v>
      </c>
      <c r="E470">
        <v>1000</v>
      </c>
      <c r="G470">
        <v>0</v>
      </c>
      <c r="H470">
        <v>2</v>
      </c>
      <c r="I470">
        <v>3</v>
      </c>
      <c r="J470">
        <v>0</v>
      </c>
      <c r="K470">
        <v>2</v>
      </c>
      <c r="L470">
        <v>2.5</v>
      </c>
    </row>
    <row r="471" spans="1:12" x14ac:dyDescent="0.25">
      <c r="A471" t="s">
        <v>478</v>
      </c>
      <c r="B471">
        <v>120.9</v>
      </c>
      <c r="C471">
        <v>7.1586999999999996</v>
      </c>
      <c r="D471" s="1">
        <v>3.6100000000000002E-7</v>
      </c>
      <c r="E471">
        <v>1000</v>
      </c>
      <c r="G471">
        <v>1</v>
      </c>
      <c r="H471">
        <v>1</v>
      </c>
      <c r="I471">
        <v>2</v>
      </c>
      <c r="J471">
        <v>0</v>
      </c>
      <c r="K471">
        <v>1</v>
      </c>
      <c r="L471">
        <v>1</v>
      </c>
    </row>
    <row r="472" spans="1:12" x14ac:dyDescent="0.25">
      <c r="A472" t="s">
        <v>479</v>
      </c>
      <c r="B472">
        <v>120.9</v>
      </c>
      <c r="C472">
        <v>7.1802999999999999</v>
      </c>
      <c r="D472" s="1">
        <v>3.5929999999999999E-7</v>
      </c>
      <c r="E472">
        <v>1000</v>
      </c>
      <c r="G472">
        <v>0</v>
      </c>
      <c r="H472">
        <v>1</v>
      </c>
      <c r="I472">
        <v>4</v>
      </c>
      <c r="J472">
        <v>0</v>
      </c>
      <c r="K472">
        <v>0</v>
      </c>
      <c r="L472">
        <v>1</v>
      </c>
    </row>
    <row r="473" spans="1:12" x14ac:dyDescent="0.25">
      <c r="A473" t="s">
        <v>480</v>
      </c>
      <c r="B473">
        <v>120.9</v>
      </c>
      <c r="C473">
        <v>7.2009999999999996</v>
      </c>
      <c r="D473" s="1">
        <v>3.5569999999999999E-7</v>
      </c>
      <c r="E473">
        <v>1000</v>
      </c>
      <c r="G473">
        <v>0</v>
      </c>
      <c r="H473">
        <v>2</v>
      </c>
      <c r="I473">
        <v>5</v>
      </c>
      <c r="J473">
        <v>0</v>
      </c>
      <c r="K473">
        <v>1</v>
      </c>
      <c r="L473">
        <v>4</v>
      </c>
    </row>
    <row r="474" spans="1:12" x14ac:dyDescent="0.25">
      <c r="A474" t="s">
        <v>481</v>
      </c>
      <c r="B474">
        <v>120.9</v>
      </c>
      <c r="C474">
        <v>7.2221000000000002</v>
      </c>
      <c r="D474" s="1">
        <v>3.5139999999999998E-7</v>
      </c>
      <c r="E474">
        <v>1000</v>
      </c>
      <c r="G474">
        <v>0</v>
      </c>
      <c r="H474">
        <v>2</v>
      </c>
      <c r="I474">
        <v>6</v>
      </c>
      <c r="J474">
        <v>0</v>
      </c>
      <c r="K474">
        <v>1</v>
      </c>
      <c r="L474">
        <v>6</v>
      </c>
    </row>
    <row r="475" spans="1:12" x14ac:dyDescent="0.25">
      <c r="A475" t="s">
        <v>482</v>
      </c>
      <c r="B475">
        <v>120.9</v>
      </c>
      <c r="C475">
        <v>7.2408000000000001</v>
      </c>
      <c r="D475" s="1">
        <v>3.4960000000000001E-7</v>
      </c>
      <c r="E475">
        <v>1000</v>
      </c>
      <c r="G475">
        <v>2</v>
      </c>
      <c r="H475">
        <v>2</v>
      </c>
      <c r="I475">
        <v>5</v>
      </c>
      <c r="J475">
        <v>2</v>
      </c>
      <c r="K475">
        <v>1</v>
      </c>
      <c r="L475">
        <v>5</v>
      </c>
    </row>
    <row r="476" spans="1:12" x14ac:dyDescent="0.25">
      <c r="A476" t="s">
        <v>483</v>
      </c>
      <c r="B476">
        <v>120.9</v>
      </c>
      <c r="C476">
        <v>7.2615999999999996</v>
      </c>
      <c r="D476" s="1">
        <v>3.4849999999999998E-7</v>
      </c>
      <c r="E476">
        <v>1000</v>
      </c>
      <c r="G476">
        <v>2</v>
      </c>
      <c r="H476">
        <v>3</v>
      </c>
      <c r="I476">
        <v>6</v>
      </c>
      <c r="J476">
        <v>0</v>
      </c>
      <c r="K476">
        <v>0</v>
      </c>
      <c r="L476">
        <v>4</v>
      </c>
    </row>
    <row r="477" spans="1:12" x14ac:dyDescent="0.25">
      <c r="A477" t="s">
        <v>484</v>
      </c>
      <c r="B477">
        <v>120.9</v>
      </c>
      <c r="C477">
        <v>7.2796000000000003</v>
      </c>
      <c r="D477" s="1">
        <v>3.4480000000000002E-7</v>
      </c>
      <c r="E477">
        <v>1000</v>
      </c>
      <c r="G477">
        <v>0</v>
      </c>
      <c r="H477">
        <v>3</v>
      </c>
      <c r="I477">
        <v>6</v>
      </c>
      <c r="J477">
        <v>2</v>
      </c>
      <c r="K477">
        <v>1</v>
      </c>
      <c r="L477">
        <v>4</v>
      </c>
    </row>
    <row r="478" spans="1:12" x14ac:dyDescent="0.25">
      <c r="A478" t="s">
        <v>485</v>
      </c>
      <c r="B478">
        <v>120.9</v>
      </c>
      <c r="C478">
        <v>7.2980999999999998</v>
      </c>
      <c r="D478" s="1">
        <v>3.4159999999999999E-7</v>
      </c>
      <c r="E478">
        <v>1000</v>
      </c>
      <c r="G478">
        <v>0</v>
      </c>
      <c r="H478">
        <v>1</v>
      </c>
      <c r="I478">
        <v>2</v>
      </c>
      <c r="J478">
        <v>2</v>
      </c>
      <c r="K478">
        <v>0</v>
      </c>
      <c r="L478">
        <v>4.5</v>
      </c>
    </row>
    <row r="479" spans="1:12" x14ac:dyDescent="0.25">
      <c r="A479" t="s">
        <v>486</v>
      </c>
      <c r="B479">
        <v>120.9</v>
      </c>
      <c r="C479">
        <v>7.3179999999999996</v>
      </c>
      <c r="D479" s="1">
        <v>3.3879999999999999E-7</v>
      </c>
      <c r="E479">
        <v>1000</v>
      </c>
      <c r="G479">
        <v>0</v>
      </c>
      <c r="H479">
        <v>2</v>
      </c>
      <c r="I479">
        <v>2.5</v>
      </c>
      <c r="J479">
        <v>0</v>
      </c>
      <c r="K479">
        <v>0</v>
      </c>
      <c r="L479">
        <v>3</v>
      </c>
    </row>
    <row r="480" spans="1:12" x14ac:dyDescent="0.25">
      <c r="A480" t="s">
        <v>487</v>
      </c>
      <c r="B480">
        <v>120.9</v>
      </c>
      <c r="C480">
        <v>7.3414999999999999</v>
      </c>
      <c r="D480" s="1">
        <v>3.347E-7</v>
      </c>
      <c r="E480">
        <v>1000</v>
      </c>
      <c r="G480">
        <v>0</v>
      </c>
      <c r="H480">
        <v>6</v>
      </c>
      <c r="I480">
        <v>6</v>
      </c>
      <c r="J480">
        <v>3</v>
      </c>
      <c r="K480">
        <v>0</v>
      </c>
      <c r="L480">
        <v>6</v>
      </c>
    </row>
    <row r="481" spans="1:12" x14ac:dyDescent="0.25">
      <c r="A481" t="s">
        <v>488</v>
      </c>
      <c r="B481">
        <v>120.9</v>
      </c>
      <c r="C481">
        <v>7.3590999999999998</v>
      </c>
      <c r="D481" s="1">
        <v>3.3179999999999999E-7</v>
      </c>
      <c r="E481">
        <v>1000</v>
      </c>
      <c r="G481">
        <v>2</v>
      </c>
      <c r="H481">
        <v>1</v>
      </c>
      <c r="I481">
        <v>6</v>
      </c>
      <c r="J481">
        <v>3</v>
      </c>
      <c r="K481">
        <v>1</v>
      </c>
      <c r="L481">
        <v>6</v>
      </c>
    </row>
    <row r="482" spans="1:12" x14ac:dyDescent="0.25">
      <c r="A482" t="s">
        <v>489</v>
      </c>
      <c r="B482">
        <v>120.9</v>
      </c>
      <c r="C482">
        <v>7.3807</v>
      </c>
      <c r="D482" s="1">
        <v>3.291E-7</v>
      </c>
      <c r="E482">
        <v>1000</v>
      </c>
      <c r="G482">
        <v>4</v>
      </c>
      <c r="H482">
        <v>1</v>
      </c>
      <c r="I482">
        <v>9.5</v>
      </c>
      <c r="J482">
        <v>3</v>
      </c>
      <c r="K482">
        <v>2</v>
      </c>
      <c r="L482">
        <v>7.5</v>
      </c>
    </row>
    <row r="483" spans="1:12" x14ac:dyDescent="0.25">
      <c r="A483" t="s">
        <v>490</v>
      </c>
      <c r="B483">
        <v>120.9</v>
      </c>
      <c r="C483">
        <v>7.3994</v>
      </c>
      <c r="D483" s="1">
        <v>3.2440000000000002E-7</v>
      </c>
      <c r="E483">
        <v>1000</v>
      </c>
      <c r="G483">
        <v>7</v>
      </c>
      <c r="H483">
        <v>5</v>
      </c>
      <c r="I483">
        <v>15</v>
      </c>
      <c r="J483">
        <v>1</v>
      </c>
      <c r="K483">
        <v>3</v>
      </c>
      <c r="L483">
        <v>6</v>
      </c>
    </row>
    <row r="484" spans="1:12" x14ac:dyDescent="0.25">
      <c r="A484" t="s">
        <v>491</v>
      </c>
      <c r="B484">
        <v>120.9</v>
      </c>
      <c r="C484">
        <v>7.4192999999999998</v>
      </c>
      <c r="D484" s="1">
        <v>3.22E-7</v>
      </c>
      <c r="E484">
        <v>1000</v>
      </c>
      <c r="G484">
        <v>6</v>
      </c>
      <c r="H484">
        <v>6</v>
      </c>
      <c r="I484">
        <v>14</v>
      </c>
      <c r="J484">
        <v>4</v>
      </c>
      <c r="K484">
        <v>2</v>
      </c>
      <c r="L484">
        <v>10</v>
      </c>
    </row>
    <row r="485" spans="1:12" x14ac:dyDescent="0.25">
      <c r="A485" t="s">
        <v>492</v>
      </c>
      <c r="B485">
        <v>120.9</v>
      </c>
      <c r="C485">
        <v>7.4397000000000002</v>
      </c>
      <c r="D485" s="1">
        <v>3.1839999999999999E-7</v>
      </c>
      <c r="E485">
        <v>1000</v>
      </c>
      <c r="G485">
        <v>9</v>
      </c>
      <c r="H485">
        <v>7</v>
      </c>
      <c r="I485">
        <v>19</v>
      </c>
      <c r="J485">
        <v>4</v>
      </c>
      <c r="K485">
        <v>5</v>
      </c>
      <c r="L485">
        <v>11.5</v>
      </c>
    </row>
    <row r="486" spans="1:12" x14ac:dyDescent="0.25">
      <c r="A486" t="s">
        <v>493</v>
      </c>
      <c r="B486">
        <v>120.9</v>
      </c>
      <c r="C486">
        <v>7.4577999999999998</v>
      </c>
      <c r="D486" s="1">
        <v>3.1670000000000002E-7</v>
      </c>
      <c r="E486">
        <v>1000</v>
      </c>
      <c r="G486">
        <v>4</v>
      </c>
      <c r="H486">
        <v>3</v>
      </c>
      <c r="I486">
        <v>8</v>
      </c>
      <c r="J486">
        <v>2</v>
      </c>
      <c r="K486">
        <v>5</v>
      </c>
      <c r="L486">
        <v>9</v>
      </c>
    </row>
    <row r="487" spans="1:12" x14ac:dyDescent="0.25">
      <c r="A487" t="s">
        <v>494</v>
      </c>
      <c r="B487">
        <v>120.9</v>
      </c>
      <c r="C487">
        <v>7.4791999999999996</v>
      </c>
      <c r="D487" s="1">
        <v>3.1129999999999999E-7</v>
      </c>
      <c r="E487">
        <v>1000</v>
      </c>
      <c r="G487">
        <v>4</v>
      </c>
      <c r="H487">
        <v>12</v>
      </c>
      <c r="I487">
        <v>22.5</v>
      </c>
      <c r="J487">
        <v>2</v>
      </c>
      <c r="K487">
        <v>2</v>
      </c>
      <c r="L487">
        <v>4.5</v>
      </c>
    </row>
    <row r="488" spans="1:12" x14ac:dyDescent="0.25">
      <c r="A488" t="s">
        <v>495</v>
      </c>
      <c r="B488">
        <v>120.9</v>
      </c>
      <c r="C488">
        <v>7.4989999999999997</v>
      </c>
      <c r="D488" s="1">
        <v>3.0880000000000001E-7</v>
      </c>
      <c r="E488">
        <v>1000</v>
      </c>
      <c r="G488">
        <v>7</v>
      </c>
      <c r="H488">
        <v>8</v>
      </c>
      <c r="I488">
        <v>22</v>
      </c>
      <c r="J488">
        <v>7</v>
      </c>
      <c r="K488">
        <v>4</v>
      </c>
      <c r="L488">
        <v>12.5</v>
      </c>
    </row>
    <row r="489" spans="1:12" x14ac:dyDescent="0.25">
      <c r="A489" t="s">
        <v>496</v>
      </c>
      <c r="B489">
        <v>120</v>
      </c>
      <c r="C489">
        <v>7.5178000000000003</v>
      </c>
      <c r="D489" s="1">
        <v>3.0419999999999998E-7</v>
      </c>
      <c r="E489">
        <v>1000</v>
      </c>
      <c r="G489">
        <v>6</v>
      </c>
      <c r="H489">
        <v>9</v>
      </c>
      <c r="I489">
        <v>32</v>
      </c>
      <c r="J489">
        <v>9</v>
      </c>
      <c r="K489">
        <v>9</v>
      </c>
      <c r="L489">
        <v>24</v>
      </c>
    </row>
    <row r="490" spans="1:12" x14ac:dyDescent="0.25">
      <c r="A490" t="s">
        <v>497</v>
      </c>
      <c r="B490">
        <v>120</v>
      </c>
      <c r="C490">
        <v>7.5377999999999998</v>
      </c>
      <c r="D490" s="1">
        <v>3.0590000000000001E-7</v>
      </c>
      <c r="E490">
        <v>1000</v>
      </c>
      <c r="G490">
        <v>6</v>
      </c>
      <c r="H490">
        <v>11</v>
      </c>
      <c r="I490">
        <v>32.5</v>
      </c>
      <c r="J490">
        <v>15</v>
      </c>
      <c r="K490">
        <v>7</v>
      </c>
      <c r="L490">
        <v>30</v>
      </c>
    </row>
    <row r="491" spans="1:12" x14ac:dyDescent="0.25">
      <c r="A491" t="s">
        <v>498</v>
      </c>
      <c r="B491">
        <v>120.9</v>
      </c>
      <c r="C491">
        <v>7.5589000000000004</v>
      </c>
      <c r="D491" s="1">
        <v>2.9999999999999999E-7</v>
      </c>
      <c r="E491">
        <v>1000</v>
      </c>
      <c r="G491">
        <v>6</v>
      </c>
      <c r="H491">
        <v>5</v>
      </c>
      <c r="I491">
        <v>24</v>
      </c>
      <c r="J491">
        <v>20.5</v>
      </c>
      <c r="K491">
        <v>9</v>
      </c>
      <c r="L491">
        <v>37.5</v>
      </c>
    </row>
    <row r="492" spans="1:12" x14ac:dyDescent="0.25">
      <c r="A492" t="s">
        <v>499</v>
      </c>
      <c r="B492">
        <v>121</v>
      </c>
      <c r="C492">
        <v>7.5805999999999996</v>
      </c>
      <c r="D492" s="1">
        <v>2.9770000000000003E-7</v>
      </c>
      <c r="E492">
        <v>1000</v>
      </c>
      <c r="G492">
        <v>7</v>
      </c>
      <c r="H492">
        <v>10</v>
      </c>
      <c r="I492">
        <v>37.5</v>
      </c>
      <c r="J492">
        <v>41</v>
      </c>
      <c r="K492">
        <v>19</v>
      </c>
      <c r="L492">
        <v>74</v>
      </c>
    </row>
    <row r="493" spans="1:12" x14ac:dyDescent="0.25">
      <c r="A493" t="s">
        <v>500</v>
      </c>
      <c r="B493">
        <v>120.9</v>
      </c>
      <c r="C493">
        <v>7.5998999999999999</v>
      </c>
      <c r="D493" s="1">
        <v>2.9369999999999999E-7</v>
      </c>
      <c r="E493">
        <v>1000</v>
      </c>
      <c r="G493">
        <v>10</v>
      </c>
      <c r="H493">
        <v>7</v>
      </c>
      <c r="I493">
        <v>23.5</v>
      </c>
      <c r="J493">
        <v>42</v>
      </c>
      <c r="K493">
        <v>28</v>
      </c>
      <c r="L493">
        <v>84</v>
      </c>
    </row>
    <row r="494" spans="1:12" x14ac:dyDescent="0.25">
      <c r="A494" t="s">
        <v>501</v>
      </c>
      <c r="B494">
        <v>120</v>
      </c>
      <c r="C494">
        <v>7.6208</v>
      </c>
      <c r="D494" s="1">
        <v>2.9299999999999999E-7</v>
      </c>
      <c r="E494">
        <v>1000</v>
      </c>
      <c r="G494">
        <v>12</v>
      </c>
      <c r="H494">
        <v>8</v>
      </c>
      <c r="I494">
        <v>38</v>
      </c>
      <c r="J494">
        <v>64</v>
      </c>
      <c r="K494">
        <v>38</v>
      </c>
      <c r="L494">
        <v>127.5</v>
      </c>
    </row>
    <row r="495" spans="1:12" x14ac:dyDescent="0.25">
      <c r="A495" t="s">
        <v>502</v>
      </c>
      <c r="B495">
        <v>120.9</v>
      </c>
      <c r="C495">
        <v>7.641</v>
      </c>
      <c r="D495" s="1">
        <v>2.8929999999999998E-7</v>
      </c>
      <c r="E495">
        <v>1000</v>
      </c>
      <c r="G495">
        <v>10</v>
      </c>
      <c r="H495">
        <v>15</v>
      </c>
      <c r="I495">
        <v>48.5</v>
      </c>
      <c r="J495">
        <v>65</v>
      </c>
      <c r="K495">
        <v>48</v>
      </c>
      <c r="L495">
        <v>138.5</v>
      </c>
    </row>
    <row r="496" spans="1:12" x14ac:dyDescent="0.25">
      <c r="A496" t="s">
        <v>503</v>
      </c>
      <c r="B496">
        <v>120.9</v>
      </c>
      <c r="C496">
        <v>7.6593</v>
      </c>
      <c r="D496" s="1">
        <v>2.8599999999999999E-7</v>
      </c>
      <c r="E496">
        <v>1000</v>
      </c>
      <c r="G496">
        <v>12.5</v>
      </c>
      <c r="H496">
        <v>17.5</v>
      </c>
      <c r="I496">
        <v>59</v>
      </c>
      <c r="J496">
        <v>87</v>
      </c>
      <c r="K496">
        <v>74</v>
      </c>
      <c r="L496">
        <v>203.5</v>
      </c>
    </row>
    <row r="497" spans="1:12" x14ac:dyDescent="0.25">
      <c r="A497" t="s">
        <v>504</v>
      </c>
      <c r="B497">
        <v>120</v>
      </c>
      <c r="C497">
        <v>7.6817000000000002</v>
      </c>
      <c r="D497" s="1">
        <v>2.8220000000000003E-7</v>
      </c>
      <c r="E497">
        <v>1000</v>
      </c>
      <c r="G497">
        <v>7</v>
      </c>
      <c r="H497">
        <v>25</v>
      </c>
      <c r="I497">
        <v>70</v>
      </c>
      <c r="J497">
        <v>98</v>
      </c>
      <c r="K497">
        <v>95</v>
      </c>
      <c r="L497">
        <v>238</v>
      </c>
    </row>
    <row r="498" spans="1:12" x14ac:dyDescent="0.25">
      <c r="A498" t="s">
        <v>505</v>
      </c>
      <c r="B498">
        <v>120.9</v>
      </c>
      <c r="C498">
        <v>7.7003000000000004</v>
      </c>
      <c r="D498" s="1">
        <v>2.797E-7</v>
      </c>
      <c r="E498">
        <v>1000</v>
      </c>
      <c r="G498">
        <v>11</v>
      </c>
      <c r="H498">
        <v>21</v>
      </c>
      <c r="I498">
        <v>67.5</v>
      </c>
      <c r="J498">
        <v>100</v>
      </c>
      <c r="K498">
        <v>108</v>
      </c>
      <c r="L498">
        <v>261</v>
      </c>
    </row>
    <row r="499" spans="1:12" x14ac:dyDescent="0.25">
      <c r="A499" t="s">
        <v>506</v>
      </c>
      <c r="B499">
        <v>121</v>
      </c>
      <c r="C499">
        <v>7.7247000000000003</v>
      </c>
      <c r="D499" s="1">
        <v>2.7780000000000001E-7</v>
      </c>
      <c r="E499">
        <v>1000</v>
      </c>
      <c r="G499">
        <v>6</v>
      </c>
      <c r="H499">
        <v>19</v>
      </c>
      <c r="I499">
        <v>66</v>
      </c>
      <c r="J499">
        <v>90.5</v>
      </c>
      <c r="K499">
        <v>111</v>
      </c>
      <c r="L499">
        <v>286</v>
      </c>
    </row>
    <row r="500" spans="1:12" x14ac:dyDescent="0.25">
      <c r="A500" t="s">
        <v>507</v>
      </c>
      <c r="B500">
        <v>121</v>
      </c>
      <c r="C500">
        <v>7.7373000000000003</v>
      </c>
      <c r="D500" s="1">
        <v>2.7239999999999998E-7</v>
      </c>
      <c r="E500">
        <v>1000</v>
      </c>
      <c r="G500">
        <v>12</v>
      </c>
      <c r="H500">
        <v>20</v>
      </c>
      <c r="I500">
        <v>71</v>
      </c>
      <c r="J500">
        <v>92</v>
      </c>
      <c r="K500">
        <v>128</v>
      </c>
      <c r="L500">
        <v>312</v>
      </c>
    </row>
    <row r="501" spans="1:12" x14ac:dyDescent="0.25">
      <c r="A501" t="s">
        <v>508</v>
      </c>
      <c r="B501">
        <v>120.9</v>
      </c>
      <c r="C501">
        <v>7.7590000000000003</v>
      </c>
      <c r="D501" s="1">
        <v>2.7210000000000001E-7</v>
      </c>
      <c r="E501">
        <v>1000</v>
      </c>
      <c r="G501">
        <v>8</v>
      </c>
      <c r="H501">
        <v>19</v>
      </c>
      <c r="I501">
        <v>69</v>
      </c>
      <c r="J501">
        <v>113</v>
      </c>
      <c r="K501">
        <v>155</v>
      </c>
      <c r="L501">
        <v>381</v>
      </c>
    </row>
    <row r="502" spans="1:12" x14ac:dyDescent="0.25">
      <c r="A502" t="s">
        <v>509</v>
      </c>
      <c r="B502">
        <v>120.9</v>
      </c>
      <c r="C502">
        <v>7.7801999999999998</v>
      </c>
      <c r="D502" s="1">
        <v>2.67E-7</v>
      </c>
      <c r="E502">
        <v>1000</v>
      </c>
      <c r="G502">
        <v>13</v>
      </c>
      <c r="H502">
        <v>17</v>
      </c>
      <c r="I502">
        <v>78.5</v>
      </c>
      <c r="J502">
        <v>119</v>
      </c>
      <c r="K502">
        <v>196</v>
      </c>
      <c r="L502">
        <v>444</v>
      </c>
    </row>
    <row r="503" spans="1:12" x14ac:dyDescent="0.25">
      <c r="A503" t="s">
        <v>510</v>
      </c>
      <c r="B503">
        <v>120.9</v>
      </c>
      <c r="C503">
        <v>7.7996999999999996</v>
      </c>
      <c r="D503" s="1">
        <v>2.643E-7</v>
      </c>
      <c r="E503">
        <v>1000</v>
      </c>
      <c r="G503">
        <v>13</v>
      </c>
      <c r="H503">
        <v>20</v>
      </c>
      <c r="I503">
        <v>80</v>
      </c>
      <c r="J503">
        <v>124</v>
      </c>
      <c r="K503">
        <v>167</v>
      </c>
      <c r="L503">
        <v>486</v>
      </c>
    </row>
    <row r="504" spans="1:12" x14ac:dyDescent="0.25">
      <c r="A504" t="s">
        <v>511</v>
      </c>
      <c r="B504">
        <v>120.9</v>
      </c>
      <c r="C504">
        <v>7.8219000000000003</v>
      </c>
      <c r="D504" s="1">
        <v>2.6059999999999999E-7</v>
      </c>
      <c r="E504">
        <v>1000</v>
      </c>
      <c r="G504">
        <v>9.5</v>
      </c>
      <c r="H504">
        <v>18</v>
      </c>
      <c r="I504">
        <v>85.5</v>
      </c>
      <c r="J504">
        <v>142</v>
      </c>
      <c r="K504">
        <v>176</v>
      </c>
      <c r="L504">
        <v>513</v>
      </c>
    </row>
    <row r="505" spans="1:12" x14ac:dyDescent="0.25">
      <c r="A505" t="s">
        <v>512</v>
      </c>
      <c r="B505">
        <v>120.9</v>
      </c>
      <c r="C505">
        <v>7.8388999999999998</v>
      </c>
      <c r="D505" s="1">
        <v>2.5849999999999999E-7</v>
      </c>
      <c r="E505">
        <v>1000</v>
      </c>
      <c r="G505">
        <v>15</v>
      </c>
      <c r="H505">
        <v>16</v>
      </c>
      <c r="I505">
        <v>81.5</v>
      </c>
      <c r="J505">
        <v>131</v>
      </c>
      <c r="K505">
        <v>180.5</v>
      </c>
      <c r="L505">
        <v>604</v>
      </c>
    </row>
    <row r="506" spans="1:12" x14ac:dyDescent="0.25">
      <c r="A506" t="s">
        <v>513</v>
      </c>
      <c r="B506">
        <v>120.9</v>
      </c>
      <c r="C506">
        <v>7.8597999999999999</v>
      </c>
      <c r="D506" s="1">
        <v>2.544E-7</v>
      </c>
      <c r="E506">
        <v>1000</v>
      </c>
      <c r="G506">
        <v>11.5</v>
      </c>
      <c r="H506">
        <v>17</v>
      </c>
      <c r="I506">
        <v>90</v>
      </c>
      <c r="J506">
        <v>153</v>
      </c>
      <c r="K506">
        <v>190</v>
      </c>
      <c r="L506">
        <v>600.5</v>
      </c>
    </row>
    <row r="507" spans="1:12" x14ac:dyDescent="0.25">
      <c r="A507" t="s">
        <v>514</v>
      </c>
      <c r="B507">
        <v>121</v>
      </c>
      <c r="C507">
        <v>7.8788999999999998</v>
      </c>
      <c r="D507" s="1">
        <v>2.516E-7</v>
      </c>
      <c r="E507">
        <v>1000</v>
      </c>
      <c r="G507">
        <v>18.5</v>
      </c>
      <c r="H507">
        <v>20</v>
      </c>
      <c r="I507">
        <v>101.5</v>
      </c>
      <c r="J507">
        <v>131</v>
      </c>
      <c r="K507">
        <v>165</v>
      </c>
      <c r="L507">
        <v>554</v>
      </c>
    </row>
    <row r="508" spans="1:12" x14ac:dyDescent="0.25">
      <c r="A508" t="s">
        <v>515</v>
      </c>
      <c r="B508">
        <v>120.9</v>
      </c>
      <c r="C508">
        <v>7.8994999999999997</v>
      </c>
      <c r="D508" s="1">
        <v>2.5030000000000001E-7</v>
      </c>
      <c r="E508">
        <v>1000</v>
      </c>
      <c r="G508">
        <v>13</v>
      </c>
      <c r="H508">
        <v>21.5</v>
      </c>
      <c r="I508">
        <v>102.5</v>
      </c>
      <c r="J508">
        <v>126</v>
      </c>
      <c r="K508">
        <v>189.5</v>
      </c>
      <c r="L508">
        <v>613</v>
      </c>
    </row>
    <row r="509" spans="1:12" x14ac:dyDescent="0.25">
      <c r="A509" t="s">
        <v>516</v>
      </c>
      <c r="B509">
        <v>120.9</v>
      </c>
      <c r="C509">
        <v>7.9177999999999997</v>
      </c>
      <c r="D509" s="1">
        <v>2.4690000000000002E-7</v>
      </c>
      <c r="E509">
        <v>1000</v>
      </c>
      <c r="G509">
        <v>8.5</v>
      </c>
      <c r="H509">
        <v>33</v>
      </c>
      <c r="I509">
        <v>103</v>
      </c>
      <c r="J509">
        <v>128.5</v>
      </c>
      <c r="K509">
        <v>202.5</v>
      </c>
      <c r="L509">
        <v>632</v>
      </c>
    </row>
    <row r="510" spans="1:12" x14ac:dyDescent="0.25">
      <c r="A510" t="s">
        <v>517</v>
      </c>
      <c r="B510">
        <v>120.9</v>
      </c>
      <c r="C510">
        <v>7.9386999999999999</v>
      </c>
      <c r="D510" s="1">
        <v>2.4480000000000002E-7</v>
      </c>
      <c r="E510">
        <v>1000</v>
      </c>
      <c r="G510">
        <v>13.5</v>
      </c>
      <c r="H510">
        <v>31</v>
      </c>
      <c r="I510">
        <v>105.5</v>
      </c>
      <c r="J510">
        <v>133.5</v>
      </c>
      <c r="K510">
        <v>203</v>
      </c>
      <c r="L510">
        <v>695</v>
      </c>
    </row>
    <row r="511" spans="1:12" x14ac:dyDescent="0.25">
      <c r="A511" t="s">
        <v>518</v>
      </c>
      <c r="B511">
        <v>120.9</v>
      </c>
      <c r="C511">
        <v>7.9585999999999997</v>
      </c>
      <c r="D511" s="1">
        <v>2.4200000000000002E-7</v>
      </c>
      <c r="E511">
        <v>1000</v>
      </c>
      <c r="G511">
        <v>18.5</v>
      </c>
      <c r="H511">
        <v>22</v>
      </c>
      <c r="I511">
        <v>116</v>
      </c>
      <c r="J511">
        <v>140.5</v>
      </c>
      <c r="K511">
        <v>195</v>
      </c>
      <c r="L511">
        <v>683.5</v>
      </c>
    </row>
    <row r="512" spans="1:12" x14ac:dyDescent="0.25">
      <c r="A512" t="s">
        <v>519</v>
      </c>
      <c r="B512">
        <v>120.9</v>
      </c>
      <c r="C512">
        <v>7.9808000000000003</v>
      </c>
      <c r="D512" s="1">
        <v>2.3790000000000001E-7</v>
      </c>
      <c r="E512">
        <v>1000</v>
      </c>
      <c r="G512">
        <v>18.5</v>
      </c>
      <c r="H512">
        <v>28</v>
      </c>
      <c r="I512">
        <v>132.5</v>
      </c>
      <c r="J512">
        <v>116.5</v>
      </c>
      <c r="K512">
        <v>191.5</v>
      </c>
      <c r="L512">
        <v>709.5</v>
      </c>
    </row>
    <row r="513" spans="1:12" x14ac:dyDescent="0.25">
      <c r="A513" t="s">
        <v>520</v>
      </c>
      <c r="B513">
        <v>120.9</v>
      </c>
      <c r="C513">
        <v>8.0009999999999994</v>
      </c>
      <c r="D513" s="1">
        <v>2.368E-7</v>
      </c>
      <c r="E513">
        <v>1000</v>
      </c>
      <c r="G513">
        <v>15</v>
      </c>
      <c r="H513">
        <v>24.5</v>
      </c>
      <c r="I513">
        <v>133.5</v>
      </c>
      <c r="J513">
        <v>138.5</v>
      </c>
      <c r="K513">
        <v>184</v>
      </c>
      <c r="L513">
        <v>791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13"/>
  <sheetViews>
    <sheetView workbookViewId="0">
      <selection activeCell="C8" sqref="C8"/>
    </sheetView>
  </sheetViews>
  <sheetFormatPr defaultRowHeight="15" x14ac:dyDescent="0.25"/>
  <sheetData>
    <row r="3" spans="1:10" x14ac:dyDescent="0.25">
      <c r="A3">
        <v>254</v>
      </c>
      <c r="D3" t="s">
        <v>521</v>
      </c>
      <c r="E3" t="s">
        <v>522</v>
      </c>
      <c r="F3" t="s">
        <v>523</v>
      </c>
      <c r="G3" t="s">
        <v>535</v>
      </c>
      <c r="H3" t="s">
        <v>529</v>
      </c>
      <c r="I3" t="s">
        <v>536</v>
      </c>
      <c r="J3" t="s">
        <v>526</v>
      </c>
    </row>
    <row r="4" spans="1:10" x14ac:dyDescent="0.25">
      <c r="A4">
        <v>0</v>
      </c>
      <c r="B4">
        <v>0</v>
      </c>
      <c r="C4">
        <v>0</v>
      </c>
      <c r="D4">
        <v>7</v>
      </c>
      <c r="E4">
        <f>AVERAGE(A106,A157,A310,A361,A412)</f>
        <v>0</v>
      </c>
      <c r="F4">
        <f t="shared" ref="F4:G19" si="0">AVERAGE(B106,B157,B310,B361,B412)</f>
        <v>0.2</v>
      </c>
      <c r="G4">
        <f t="shared" si="0"/>
        <v>1.4</v>
      </c>
      <c r="H4">
        <f>_xlfn.STDEV.S(C106,C157,C310,C361,C412)</f>
        <v>1.3416407864998738</v>
      </c>
      <c r="I4">
        <f>H4/2</f>
        <v>0.67082039324993692</v>
      </c>
      <c r="J4">
        <f>E4-F4/3</f>
        <v>-6.6666666666666666E-2</v>
      </c>
    </row>
    <row r="5" spans="1:10" x14ac:dyDescent="0.25">
      <c r="A5">
        <v>0</v>
      </c>
      <c r="B5">
        <v>0</v>
      </c>
      <c r="C5">
        <v>0</v>
      </c>
      <c r="D5">
        <f>D4+0.02</f>
        <v>7.02</v>
      </c>
      <c r="E5">
        <f t="shared" ref="E5:G20" si="1">AVERAGE(A107,A158,A311,A362,A413)</f>
        <v>0.4</v>
      </c>
      <c r="F5">
        <f t="shared" si="0"/>
        <v>0.8</v>
      </c>
      <c r="G5">
        <f t="shared" si="0"/>
        <v>2.8</v>
      </c>
      <c r="H5">
        <f t="shared" ref="H5:H54" si="2">_xlfn.STDEV.S(C107,C158,C311,C362,C413)</f>
        <v>1.9235384061671343</v>
      </c>
      <c r="I5">
        <f t="shared" ref="I5:I54" si="3">H5/2</f>
        <v>0.96176920308356717</v>
      </c>
      <c r="J5">
        <f t="shared" ref="J5:J54" si="4">E5-F5/3</f>
        <v>0.13333333333333336</v>
      </c>
    </row>
    <row r="6" spans="1:10" x14ac:dyDescent="0.25">
      <c r="A6">
        <v>0</v>
      </c>
      <c r="B6">
        <v>0</v>
      </c>
      <c r="C6">
        <v>2</v>
      </c>
      <c r="D6">
        <f t="shared" ref="D6:D54" si="5">D5+0.02</f>
        <v>7.0399999999999991</v>
      </c>
      <c r="E6">
        <f t="shared" si="1"/>
        <v>0</v>
      </c>
      <c r="F6">
        <f t="shared" si="0"/>
        <v>0.6</v>
      </c>
      <c r="G6">
        <f t="shared" si="0"/>
        <v>1.2</v>
      </c>
      <c r="H6">
        <f t="shared" si="2"/>
        <v>0.90829510622924747</v>
      </c>
      <c r="I6">
        <f t="shared" si="3"/>
        <v>0.45414755311462374</v>
      </c>
      <c r="J6">
        <f t="shared" si="4"/>
        <v>-0.19999999999999998</v>
      </c>
    </row>
    <row r="7" spans="1:10" x14ac:dyDescent="0.25">
      <c r="A7">
        <v>0</v>
      </c>
      <c r="B7">
        <v>0</v>
      </c>
      <c r="C7">
        <v>0</v>
      </c>
      <c r="D7">
        <f t="shared" si="5"/>
        <v>7.0599999999999987</v>
      </c>
      <c r="E7">
        <f t="shared" si="1"/>
        <v>0.6</v>
      </c>
      <c r="F7">
        <f t="shared" si="0"/>
        <v>0.4</v>
      </c>
      <c r="G7">
        <f t="shared" si="0"/>
        <v>2.1</v>
      </c>
      <c r="H7">
        <f t="shared" si="2"/>
        <v>1.9493588689617927</v>
      </c>
      <c r="I7">
        <f t="shared" si="3"/>
        <v>0.97467943448089633</v>
      </c>
      <c r="J7">
        <f t="shared" si="4"/>
        <v>0.46666666666666667</v>
      </c>
    </row>
    <row r="8" spans="1:10" x14ac:dyDescent="0.25">
      <c r="A8">
        <v>0</v>
      </c>
      <c r="B8">
        <v>0</v>
      </c>
      <c r="C8">
        <v>0.5</v>
      </c>
      <c r="D8">
        <f t="shared" si="5"/>
        <v>7.0799999999999983</v>
      </c>
      <c r="E8">
        <f t="shared" si="1"/>
        <v>0.2</v>
      </c>
      <c r="F8">
        <f t="shared" si="0"/>
        <v>0.6</v>
      </c>
      <c r="G8">
        <f t="shared" si="0"/>
        <v>1.4</v>
      </c>
      <c r="H8">
        <f t="shared" si="2"/>
        <v>1.08397416943394</v>
      </c>
      <c r="I8">
        <f t="shared" si="3"/>
        <v>0.54198708471696999</v>
      </c>
      <c r="J8">
        <f t="shared" si="4"/>
        <v>0</v>
      </c>
    </row>
    <row r="9" spans="1:10" x14ac:dyDescent="0.25">
      <c r="A9">
        <v>1</v>
      </c>
      <c r="B9">
        <v>0</v>
      </c>
      <c r="C9">
        <v>2</v>
      </c>
      <c r="D9">
        <f t="shared" si="5"/>
        <v>7.0999999999999979</v>
      </c>
      <c r="E9">
        <f t="shared" si="1"/>
        <v>0.2</v>
      </c>
      <c r="F9">
        <f t="shared" si="0"/>
        <v>0.8</v>
      </c>
      <c r="G9">
        <f t="shared" si="0"/>
        <v>1.9</v>
      </c>
      <c r="H9">
        <f t="shared" si="2"/>
        <v>1.51657508881031</v>
      </c>
      <c r="I9">
        <f t="shared" si="3"/>
        <v>0.758287544405155</v>
      </c>
      <c r="J9">
        <f t="shared" si="4"/>
        <v>-6.6666666666666652E-2</v>
      </c>
    </row>
    <row r="10" spans="1:10" x14ac:dyDescent="0.25">
      <c r="A10">
        <v>1</v>
      </c>
      <c r="B10">
        <v>0.5</v>
      </c>
      <c r="C10">
        <v>2.5</v>
      </c>
      <c r="D10">
        <f t="shared" si="5"/>
        <v>7.1199999999999974</v>
      </c>
      <c r="E10">
        <f t="shared" si="1"/>
        <v>0.2</v>
      </c>
      <c r="F10">
        <f t="shared" si="0"/>
        <v>0.4</v>
      </c>
      <c r="G10">
        <f t="shared" si="0"/>
        <v>2.4</v>
      </c>
      <c r="H10">
        <f t="shared" si="2"/>
        <v>0.54772255750516596</v>
      </c>
      <c r="I10">
        <f t="shared" si="3"/>
        <v>0.27386127875258298</v>
      </c>
      <c r="J10">
        <f t="shared" si="4"/>
        <v>6.666666666666668E-2</v>
      </c>
    </row>
    <row r="11" spans="1:10" x14ac:dyDescent="0.25">
      <c r="A11">
        <v>2</v>
      </c>
      <c r="B11">
        <v>1</v>
      </c>
      <c r="C11">
        <v>3</v>
      </c>
      <c r="D11">
        <f t="shared" si="5"/>
        <v>7.139999999999997</v>
      </c>
      <c r="E11">
        <f t="shared" si="1"/>
        <v>1</v>
      </c>
      <c r="F11">
        <f t="shared" si="0"/>
        <v>0.2</v>
      </c>
      <c r="G11">
        <f t="shared" si="0"/>
        <v>2.2000000000000002</v>
      </c>
      <c r="H11">
        <f t="shared" si="2"/>
        <v>1.3509256086106296</v>
      </c>
      <c r="I11">
        <f t="shared" si="3"/>
        <v>0.6754628043053148</v>
      </c>
      <c r="J11">
        <f t="shared" si="4"/>
        <v>0.93333333333333335</v>
      </c>
    </row>
    <row r="12" spans="1:10" x14ac:dyDescent="0.25">
      <c r="A12">
        <v>0</v>
      </c>
      <c r="B12">
        <v>2</v>
      </c>
      <c r="C12">
        <v>3</v>
      </c>
      <c r="D12">
        <f t="shared" si="5"/>
        <v>7.1599999999999966</v>
      </c>
      <c r="E12">
        <f t="shared" si="1"/>
        <v>0.5</v>
      </c>
      <c r="F12">
        <f t="shared" si="0"/>
        <v>0.3</v>
      </c>
      <c r="G12">
        <f t="shared" si="0"/>
        <v>3.1</v>
      </c>
      <c r="H12">
        <f t="shared" si="2"/>
        <v>3.2093613071762426</v>
      </c>
      <c r="I12">
        <f t="shared" si="3"/>
        <v>1.6046806535881213</v>
      </c>
      <c r="J12">
        <f t="shared" si="4"/>
        <v>0.4</v>
      </c>
    </row>
    <row r="13" spans="1:10" x14ac:dyDescent="0.25">
      <c r="A13">
        <v>1</v>
      </c>
      <c r="B13">
        <v>0</v>
      </c>
      <c r="C13">
        <v>2</v>
      </c>
      <c r="D13">
        <f t="shared" si="5"/>
        <v>7.1799999999999962</v>
      </c>
      <c r="E13">
        <f t="shared" si="1"/>
        <v>1.2</v>
      </c>
      <c r="F13">
        <f t="shared" si="0"/>
        <v>0.8</v>
      </c>
      <c r="G13">
        <f t="shared" si="0"/>
        <v>4.7</v>
      </c>
      <c r="H13">
        <f t="shared" si="2"/>
        <v>1.5652475842498526</v>
      </c>
      <c r="I13">
        <f t="shared" si="3"/>
        <v>0.78262379212492628</v>
      </c>
      <c r="J13">
        <f t="shared" si="4"/>
        <v>0.93333333333333335</v>
      </c>
    </row>
    <row r="14" spans="1:10" x14ac:dyDescent="0.25">
      <c r="A14">
        <v>1</v>
      </c>
      <c r="B14">
        <v>1</v>
      </c>
      <c r="C14">
        <v>3</v>
      </c>
      <c r="D14">
        <f t="shared" si="5"/>
        <v>7.1999999999999957</v>
      </c>
      <c r="E14">
        <f t="shared" si="1"/>
        <v>0.4</v>
      </c>
      <c r="F14">
        <f t="shared" si="0"/>
        <v>0.8</v>
      </c>
      <c r="G14">
        <f t="shared" si="0"/>
        <v>2.7</v>
      </c>
      <c r="H14">
        <f t="shared" si="2"/>
        <v>2.5396850198400589</v>
      </c>
      <c r="I14">
        <f t="shared" si="3"/>
        <v>1.2698425099200294</v>
      </c>
      <c r="J14">
        <f t="shared" si="4"/>
        <v>0.13333333333333336</v>
      </c>
    </row>
    <row r="15" spans="1:10" x14ac:dyDescent="0.25">
      <c r="A15">
        <v>0</v>
      </c>
      <c r="B15">
        <v>0</v>
      </c>
      <c r="C15">
        <v>2</v>
      </c>
      <c r="D15">
        <f t="shared" si="5"/>
        <v>7.2199999999999953</v>
      </c>
      <c r="E15">
        <f t="shared" si="1"/>
        <v>0</v>
      </c>
      <c r="F15">
        <f t="shared" si="0"/>
        <v>1</v>
      </c>
      <c r="G15">
        <f t="shared" si="0"/>
        <v>4.5999999999999996</v>
      </c>
      <c r="H15">
        <f t="shared" si="2"/>
        <v>0.82158383625774956</v>
      </c>
      <c r="I15">
        <f t="shared" si="3"/>
        <v>0.41079191812887478</v>
      </c>
      <c r="J15">
        <f t="shared" si="4"/>
        <v>-0.33333333333333331</v>
      </c>
    </row>
    <row r="16" spans="1:10" x14ac:dyDescent="0.25">
      <c r="A16">
        <v>0</v>
      </c>
      <c r="B16">
        <v>1</v>
      </c>
      <c r="C16">
        <v>3</v>
      </c>
      <c r="D16">
        <f t="shared" si="5"/>
        <v>7.2399999999999949</v>
      </c>
      <c r="E16">
        <f t="shared" si="1"/>
        <v>0.4</v>
      </c>
      <c r="F16">
        <f t="shared" si="0"/>
        <v>1</v>
      </c>
      <c r="G16">
        <f t="shared" si="0"/>
        <v>2.8</v>
      </c>
      <c r="H16">
        <f t="shared" si="2"/>
        <v>1.3038404810405295</v>
      </c>
      <c r="I16">
        <f t="shared" si="3"/>
        <v>0.65192024052026476</v>
      </c>
      <c r="J16">
        <f t="shared" si="4"/>
        <v>6.6666666666666707E-2</v>
      </c>
    </row>
    <row r="17" spans="1:10" x14ac:dyDescent="0.25">
      <c r="A17">
        <v>2</v>
      </c>
      <c r="B17">
        <v>1</v>
      </c>
      <c r="C17">
        <v>3.5</v>
      </c>
      <c r="D17">
        <f t="shared" si="5"/>
        <v>7.2599999999999945</v>
      </c>
      <c r="E17">
        <f t="shared" si="1"/>
        <v>1</v>
      </c>
      <c r="F17">
        <f t="shared" si="0"/>
        <v>1.4</v>
      </c>
      <c r="G17">
        <f t="shared" si="0"/>
        <v>4</v>
      </c>
      <c r="H17">
        <f t="shared" si="2"/>
        <v>3.0207614933986431</v>
      </c>
      <c r="I17">
        <f t="shared" si="3"/>
        <v>1.5103807466993215</v>
      </c>
      <c r="J17">
        <f t="shared" si="4"/>
        <v>0.53333333333333344</v>
      </c>
    </row>
    <row r="18" spans="1:10" x14ac:dyDescent="0.25">
      <c r="A18">
        <v>0</v>
      </c>
      <c r="B18">
        <v>0</v>
      </c>
      <c r="C18">
        <v>0</v>
      </c>
      <c r="D18">
        <f t="shared" si="5"/>
        <v>7.279999999999994</v>
      </c>
      <c r="E18">
        <f t="shared" si="1"/>
        <v>0.4</v>
      </c>
      <c r="F18">
        <f t="shared" si="0"/>
        <v>0.6</v>
      </c>
      <c r="G18">
        <f t="shared" si="0"/>
        <v>3.4</v>
      </c>
      <c r="H18">
        <f t="shared" si="2"/>
        <v>1.850675552332175</v>
      </c>
      <c r="I18">
        <f t="shared" si="3"/>
        <v>0.92533777616608748</v>
      </c>
      <c r="J18">
        <f t="shared" si="4"/>
        <v>0.20000000000000004</v>
      </c>
    </row>
    <row r="19" spans="1:10" x14ac:dyDescent="0.25">
      <c r="A19">
        <v>1</v>
      </c>
      <c r="B19">
        <v>1</v>
      </c>
      <c r="C19">
        <v>3</v>
      </c>
      <c r="D19">
        <f t="shared" si="5"/>
        <v>7.2999999999999936</v>
      </c>
      <c r="E19">
        <f t="shared" si="1"/>
        <v>1</v>
      </c>
      <c r="F19">
        <f t="shared" si="0"/>
        <v>1.6</v>
      </c>
      <c r="G19">
        <f t="shared" si="0"/>
        <v>5.8</v>
      </c>
      <c r="H19">
        <f t="shared" si="2"/>
        <v>2.2803508501982765</v>
      </c>
      <c r="I19">
        <f t="shared" si="3"/>
        <v>1.1401754250991383</v>
      </c>
      <c r="J19">
        <f t="shared" si="4"/>
        <v>0.46666666666666667</v>
      </c>
    </row>
    <row r="20" spans="1:10" x14ac:dyDescent="0.25">
      <c r="A20">
        <v>1</v>
      </c>
      <c r="B20">
        <v>3</v>
      </c>
      <c r="C20">
        <v>8</v>
      </c>
      <c r="D20">
        <f t="shared" si="5"/>
        <v>7.3199999999999932</v>
      </c>
      <c r="E20">
        <f t="shared" si="1"/>
        <v>1.5</v>
      </c>
      <c r="F20">
        <f t="shared" si="1"/>
        <v>1.2</v>
      </c>
      <c r="G20">
        <f t="shared" si="1"/>
        <v>5.5</v>
      </c>
      <c r="H20">
        <f t="shared" si="2"/>
        <v>2.5495097567963922</v>
      </c>
      <c r="I20">
        <f t="shared" si="3"/>
        <v>1.2747548783981961</v>
      </c>
      <c r="J20">
        <f t="shared" si="4"/>
        <v>1.1000000000000001</v>
      </c>
    </row>
    <row r="21" spans="1:10" x14ac:dyDescent="0.25">
      <c r="A21">
        <v>1</v>
      </c>
      <c r="B21">
        <v>2</v>
      </c>
      <c r="C21">
        <v>8</v>
      </c>
      <c r="D21">
        <f t="shared" si="5"/>
        <v>7.3399999999999928</v>
      </c>
      <c r="E21">
        <f t="shared" ref="E21:G36" si="6">AVERAGE(A123,A174,A327,A378,A429)</f>
        <v>0.6</v>
      </c>
      <c r="F21">
        <f t="shared" si="6"/>
        <v>1.4</v>
      </c>
      <c r="G21">
        <f t="shared" si="6"/>
        <v>5.2</v>
      </c>
      <c r="H21">
        <f t="shared" si="2"/>
        <v>2.4899799195977472</v>
      </c>
      <c r="I21">
        <f t="shared" si="3"/>
        <v>1.2449899597988736</v>
      </c>
      <c r="J21">
        <f t="shared" si="4"/>
        <v>0.13333333333333336</v>
      </c>
    </row>
    <row r="22" spans="1:10" x14ac:dyDescent="0.25">
      <c r="A22">
        <v>0</v>
      </c>
      <c r="B22">
        <v>1</v>
      </c>
      <c r="C22">
        <v>1</v>
      </c>
      <c r="D22">
        <f t="shared" si="5"/>
        <v>7.3599999999999923</v>
      </c>
      <c r="E22">
        <f t="shared" si="6"/>
        <v>1.2</v>
      </c>
      <c r="F22">
        <f t="shared" si="6"/>
        <v>0.8</v>
      </c>
      <c r="G22">
        <f t="shared" si="6"/>
        <v>5.3</v>
      </c>
      <c r="H22">
        <f t="shared" si="2"/>
        <v>4.1472882706655447</v>
      </c>
      <c r="I22">
        <f t="shared" si="3"/>
        <v>2.0736441353327724</v>
      </c>
      <c r="J22">
        <f t="shared" si="4"/>
        <v>0.93333333333333335</v>
      </c>
    </row>
    <row r="23" spans="1:10" x14ac:dyDescent="0.25">
      <c r="A23">
        <v>0</v>
      </c>
      <c r="B23">
        <v>1</v>
      </c>
      <c r="C23">
        <v>3</v>
      </c>
      <c r="D23">
        <f t="shared" si="5"/>
        <v>7.3799999999999919</v>
      </c>
      <c r="E23">
        <f t="shared" si="6"/>
        <v>2.2000000000000002</v>
      </c>
      <c r="F23">
        <f t="shared" si="6"/>
        <v>2.4</v>
      </c>
      <c r="G23">
        <f t="shared" si="6"/>
        <v>9.8000000000000007</v>
      </c>
      <c r="H23">
        <f t="shared" si="2"/>
        <v>2.7748873851023221</v>
      </c>
      <c r="I23">
        <f t="shared" si="3"/>
        <v>1.3874436925511611</v>
      </c>
      <c r="J23">
        <f t="shared" si="4"/>
        <v>1.4000000000000004</v>
      </c>
    </row>
    <row r="24" spans="1:10" x14ac:dyDescent="0.25">
      <c r="A24">
        <v>0</v>
      </c>
      <c r="B24">
        <v>0</v>
      </c>
      <c r="C24">
        <v>1</v>
      </c>
      <c r="D24">
        <f t="shared" si="5"/>
        <v>7.3999999999999915</v>
      </c>
      <c r="E24">
        <f t="shared" si="6"/>
        <v>1.8</v>
      </c>
      <c r="F24">
        <f t="shared" si="6"/>
        <v>2.2000000000000002</v>
      </c>
      <c r="G24">
        <f t="shared" si="6"/>
        <v>7.5</v>
      </c>
      <c r="H24">
        <f t="shared" si="2"/>
        <v>4.1533119314590374</v>
      </c>
      <c r="I24">
        <f t="shared" si="3"/>
        <v>2.0766559657295187</v>
      </c>
      <c r="J24">
        <f t="shared" si="4"/>
        <v>1.0666666666666667</v>
      </c>
    </row>
    <row r="25" spans="1:10" x14ac:dyDescent="0.25">
      <c r="A25">
        <v>0</v>
      </c>
      <c r="B25">
        <v>2</v>
      </c>
      <c r="C25">
        <v>4</v>
      </c>
      <c r="D25">
        <f t="shared" si="5"/>
        <v>7.419999999999991</v>
      </c>
      <c r="E25">
        <f t="shared" si="6"/>
        <v>2.2000000000000002</v>
      </c>
      <c r="F25">
        <f t="shared" si="6"/>
        <v>3.2</v>
      </c>
      <c r="G25">
        <f t="shared" si="6"/>
        <v>8</v>
      </c>
      <c r="H25">
        <f t="shared" si="2"/>
        <v>3.1024184114977142</v>
      </c>
      <c r="I25">
        <f t="shared" si="3"/>
        <v>1.5512092057488571</v>
      </c>
      <c r="J25">
        <f t="shared" si="4"/>
        <v>1.1333333333333335</v>
      </c>
    </row>
    <row r="26" spans="1:10" x14ac:dyDescent="0.25">
      <c r="A26">
        <v>3</v>
      </c>
      <c r="B26">
        <v>1</v>
      </c>
      <c r="C26">
        <v>7.5</v>
      </c>
      <c r="D26">
        <f t="shared" si="5"/>
        <v>7.4399999999999906</v>
      </c>
      <c r="E26">
        <f t="shared" si="6"/>
        <v>2.2000000000000002</v>
      </c>
      <c r="F26">
        <f t="shared" si="6"/>
        <v>3</v>
      </c>
      <c r="G26">
        <f t="shared" si="6"/>
        <v>8.1999999999999993</v>
      </c>
      <c r="H26">
        <f t="shared" si="2"/>
        <v>4.0093640393458916</v>
      </c>
      <c r="I26">
        <f t="shared" si="3"/>
        <v>2.0046820196729458</v>
      </c>
      <c r="J26">
        <f t="shared" si="4"/>
        <v>1.2000000000000002</v>
      </c>
    </row>
    <row r="27" spans="1:10" x14ac:dyDescent="0.25">
      <c r="A27">
        <v>3</v>
      </c>
      <c r="B27">
        <v>0</v>
      </c>
      <c r="C27">
        <v>5.5</v>
      </c>
      <c r="D27">
        <f t="shared" si="5"/>
        <v>7.4599999999999902</v>
      </c>
      <c r="E27">
        <f t="shared" si="6"/>
        <v>2</v>
      </c>
      <c r="F27">
        <f t="shared" si="6"/>
        <v>2.2000000000000002</v>
      </c>
      <c r="G27">
        <f t="shared" si="6"/>
        <v>7.9</v>
      </c>
      <c r="H27">
        <f t="shared" si="2"/>
        <v>1.7464249196572972</v>
      </c>
      <c r="I27">
        <f t="shared" si="3"/>
        <v>0.87321245982864859</v>
      </c>
      <c r="J27">
        <f t="shared" si="4"/>
        <v>1.2666666666666666</v>
      </c>
    </row>
    <row r="28" spans="1:10" x14ac:dyDescent="0.25">
      <c r="A28">
        <v>1</v>
      </c>
      <c r="B28">
        <v>3</v>
      </c>
      <c r="C28">
        <v>6.5</v>
      </c>
      <c r="D28">
        <f t="shared" si="5"/>
        <v>7.4799999999999898</v>
      </c>
      <c r="E28">
        <f t="shared" si="6"/>
        <v>4.5999999999999996</v>
      </c>
      <c r="F28">
        <f t="shared" si="6"/>
        <v>2.6</v>
      </c>
      <c r="G28">
        <f t="shared" si="6"/>
        <v>11.9</v>
      </c>
      <c r="H28">
        <f t="shared" si="2"/>
        <v>5.0174694817208421</v>
      </c>
      <c r="I28">
        <f t="shared" si="3"/>
        <v>2.508734740860421</v>
      </c>
      <c r="J28">
        <f t="shared" si="4"/>
        <v>3.7333333333333329</v>
      </c>
    </row>
    <row r="29" spans="1:10" x14ac:dyDescent="0.25">
      <c r="A29">
        <v>2</v>
      </c>
      <c r="B29">
        <v>0</v>
      </c>
      <c r="C29">
        <v>5</v>
      </c>
      <c r="D29">
        <f t="shared" si="5"/>
        <v>7.4999999999999893</v>
      </c>
      <c r="E29">
        <f t="shared" si="6"/>
        <v>4.8</v>
      </c>
      <c r="F29">
        <f t="shared" si="6"/>
        <v>4.9000000000000004</v>
      </c>
      <c r="G29">
        <f t="shared" si="6"/>
        <v>15.1</v>
      </c>
      <c r="H29">
        <f t="shared" si="2"/>
        <v>2.4849547279578377</v>
      </c>
      <c r="I29">
        <f t="shared" si="3"/>
        <v>1.2424773639789188</v>
      </c>
      <c r="J29">
        <f t="shared" si="4"/>
        <v>3.1666666666666661</v>
      </c>
    </row>
    <row r="30" spans="1:10" x14ac:dyDescent="0.25">
      <c r="A30">
        <v>4</v>
      </c>
      <c r="B30">
        <v>2</v>
      </c>
      <c r="C30">
        <v>8.5</v>
      </c>
      <c r="D30">
        <f t="shared" si="5"/>
        <v>7.5199999999999889</v>
      </c>
      <c r="E30">
        <f t="shared" si="6"/>
        <v>11.8</v>
      </c>
      <c r="F30">
        <f t="shared" si="6"/>
        <v>5.5</v>
      </c>
      <c r="G30">
        <f t="shared" si="6"/>
        <v>22.3</v>
      </c>
      <c r="H30">
        <f t="shared" si="2"/>
        <v>4.3098723879019953</v>
      </c>
      <c r="I30">
        <f t="shared" si="3"/>
        <v>2.1549361939509977</v>
      </c>
      <c r="J30">
        <f t="shared" si="4"/>
        <v>9.9666666666666668</v>
      </c>
    </row>
    <row r="31" spans="1:10" x14ac:dyDescent="0.25">
      <c r="A31">
        <v>10</v>
      </c>
      <c r="B31">
        <v>1</v>
      </c>
      <c r="C31">
        <v>15.5</v>
      </c>
      <c r="D31">
        <f t="shared" si="5"/>
        <v>7.5399999999999885</v>
      </c>
      <c r="E31">
        <f t="shared" si="6"/>
        <v>20</v>
      </c>
      <c r="F31">
        <f t="shared" si="6"/>
        <v>7.7</v>
      </c>
      <c r="G31">
        <f t="shared" si="6"/>
        <v>33.700000000000003</v>
      </c>
      <c r="H31">
        <f t="shared" si="2"/>
        <v>8.2960834132740047</v>
      </c>
      <c r="I31">
        <f t="shared" si="3"/>
        <v>4.1480417066370023</v>
      </c>
      <c r="J31">
        <f t="shared" si="4"/>
        <v>17.433333333333334</v>
      </c>
    </row>
    <row r="32" spans="1:10" x14ac:dyDescent="0.25">
      <c r="A32">
        <v>8</v>
      </c>
      <c r="B32">
        <v>2</v>
      </c>
      <c r="C32">
        <v>15</v>
      </c>
      <c r="D32">
        <f t="shared" si="5"/>
        <v>7.5599999999999881</v>
      </c>
      <c r="E32">
        <f t="shared" si="6"/>
        <v>28.3</v>
      </c>
      <c r="F32">
        <f t="shared" si="6"/>
        <v>12.8</v>
      </c>
      <c r="G32">
        <f t="shared" si="6"/>
        <v>48.2</v>
      </c>
      <c r="H32">
        <f t="shared" si="2"/>
        <v>6.6764511531201824</v>
      </c>
      <c r="I32">
        <f t="shared" si="3"/>
        <v>3.3382255765600912</v>
      </c>
      <c r="J32">
        <f t="shared" si="4"/>
        <v>24.033333333333335</v>
      </c>
    </row>
    <row r="33" spans="1:10" x14ac:dyDescent="0.25">
      <c r="A33">
        <v>9</v>
      </c>
      <c r="B33">
        <v>3</v>
      </c>
      <c r="C33">
        <v>18</v>
      </c>
      <c r="D33">
        <f t="shared" si="5"/>
        <v>7.5799999999999876</v>
      </c>
      <c r="E33">
        <f t="shared" si="6"/>
        <v>35.4</v>
      </c>
      <c r="F33">
        <f t="shared" si="6"/>
        <v>21.8</v>
      </c>
      <c r="G33">
        <f t="shared" si="6"/>
        <v>66.900000000000006</v>
      </c>
      <c r="H33">
        <f t="shared" si="2"/>
        <v>13.672051784571334</v>
      </c>
      <c r="I33">
        <f t="shared" si="3"/>
        <v>6.8360258922856669</v>
      </c>
      <c r="J33">
        <f t="shared" si="4"/>
        <v>28.133333333333333</v>
      </c>
    </row>
    <row r="34" spans="1:10" x14ac:dyDescent="0.25">
      <c r="A34">
        <v>10</v>
      </c>
      <c r="B34">
        <v>5</v>
      </c>
      <c r="C34">
        <v>28</v>
      </c>
      <c r="D34">
        <f t="shared" si="5"/>
        <v>7.5999999999999872</v>
      </c>
      <c r="E34">
        <f t="shared" si="6"/>
        <v>52.9</v>
      </c>
      <c r="F34">
        <f t="shared" si="6"/>
        <v>31</v>
      </c>
      <c r="G34">
        <f t="shared" si="6"/>
        <v>95.2</v>
      </c>
      <c r="H34">
        <f t="shared" si="2"/>
        <v>12.755391017134706</v>
      </c>
      <c r="I34">
        <f t="shared" si="3"/>
        <v>6.3776955085673528</v>
      </c>
      <c r="J34">
        <f t="shared" si="4"/>
        <v>42.566666666666663</v>
      </c>
    </row>
    <row r="35" spans="1:10" x14ac:dyDescent="0.25">
      <c r="A35">
        <v>15</v>
      </c>
      <c r="B35">
        <v>6</v>
      </c>
      <c r="C35">
        <v>29.5</v>
      </c>
      <c r="D35">
        <f t="shared" si="5"/>
        <v>7.6199999999999868</v>
      </c>
      <c r="E35">
        <f t="shared" si="6"/>
        <v>63.9</v>
      </c>
      <c r="F35">
        <f t="shared" si="6"/>
        <v>45.6</v>
      </c>
      <c r="G35">
        <f t="shared" si="6"/>
        <v>128</v>
      </c>
      <c r="H35">
        <f t="shared" si="2"/>
        <v>26.393654540438312</v>
      </c>
      <c r="I35">
        <f t="shared" si="3"/>
        <v>13.196827270219156</v>
      </c>
      <c r="J35">
        <f t="shared" si="4"/>
        <v>48.699999999999996</v>
      </c>
    </row>
    <row r="36" spans="1:10" x14ac:dyDescent="0.25">
      <c r="A36">
        <v>22</v>
      </c>
      <c r="B36">
        <v>6.5</v>
      </c>
      <c r="C36">
        <v>40</v>
      </c>
      <c r="D36">
        <f t="shared" si="5"/>
        <v>7.6399999999999864</v>
      </c>
      <c r="E36">
        <f t="shared" si="6"/>
        <v>88.1</v>
      </c>
      <c r="F36">
        <f t="shared" si="6"/>
        <v>71</v>
      </c>
      <c r="G36">
        <f t="shared" si="6"/>
        <v>184.8</v>
      </c>
      <c r="H36">
        <f t="shared" si="2"/>
        <v>38.435985742530363</v>
      </c>
      <c r="I36">
        <f t="shared" si="3"/>
        <v>19.217992871265182</v>
      </c>
      <c r="J36">
        <f t="shared" si="4"/>
        <v>64.433333333333323</v>
      </c>
    </row>
    <row r="37" spans="1:10" x14ac:dyDescent="0.25">
      <c r="A37">
        <v>18</v>
      </c>
      <c r="B37">
        <v>25</v>
      </c>
      <c r="C37">
        <v>59.5</v>
      </c>
      <c r="D37">
        <f t="shared" si="5"/>
        <v>7.6599999999999859</v>
      </c>
      <c r="E37">
        <f t="shared" ref="E37:G52" si="7">AVERAGE(A139,A190,A343,A394,A445)</f>
        <v>99.2</v>
      </c>
      <c r="F37">
        <f t="shared" si="7"/>
        <v>77.599999999999994</v>
      </c>
      <c r="G37">
        <f t="shared" si="7"/>
        <v>213.7</v>
      </c>
      <c r="H37">
        <f t="shared" si="2"/>
        <v>28.697996445745076</v>
      </c>
      <c r="I37">
        <f t="shared" si="3"/>
        <v>14.348998222872538</v>
      </c>
      <c r="J37">
        <f t="shared" si="4"/>
        <v>73.333333333333343</v>
      </c>
    </row>
    <row r="38" spans="1:10" x14ac:dyDescent="0.25">
      <c r="A38">
        <v>28</v>
      </c>
      <c r="B38">
        <v>33</v>
      </c>
      <c r="C38">
        <v>71.5</v>
      </c>
      <c r="D38">
        <f t="shared" si="5"/>
        <v>7.6799999999999855</v>
      </c>
      <c r="E38">
        <f t="shared" si="7"/>
        <v>116.8</v>
      </c>
      <c r="F38">
        <f t="shared" si="7"/>
        <v>112.3</v>
      </c>
      <c r="G38">
        <f t="shared" si="7"/>
        <v>281.10000000000002</v>
      </c>
      <c r="H38">
        <f t="shared" si="2"/>
        <v>44.400731975948361</v>
      </c>
      <c r="I38">
        <f t="shared" si="3"/>
        <v>22.20036598797418</v>
      </c>
      <c r="J38">
        <f t="shared" si="4"/>
        <v>79.366666666666674</v>
      </c>
    </row>
    <row r="39" spans="1:10" x14ac:dyDescent="0.25">
      <c r="A39">
        <v>24</v>
      </c>
      <c r="B39">
        <v>23</v>
      </c>
      <c r="C39">
        <v>68</v>
      </c>
      <c r="D39">
        <f t="shared" si="5"/>
        <v>7.6999999999999851</v>
      </c>
      <c r="E39">
        <f t="shared" si="7"/>
        <v>133.30000000000001</v>
      </c>
      <c r="F39">
        <f t="shared" si="7"/>
        <v>129.6</v>
      </c>
      <c r="G39">
        <f t="shared" si="7"/>
        <v>326.39999999999998</v>
      </c>
      <c r="H39">
        <f t="shared" si="2"/>
        <v>59.109432411417963</v>
      </c>
      <c r="I39">
        <f t="shared" si="3"/>
        <v>29.554716205708981</v>
      </c>
      <c r="J39">
        <f t="shared" si="4"/>
        <v>90.100000000000023</v>
      </c>
    </row>
    <row r="40" spans="1:10" x14ac:dyDescent="0.25">
      <c r="A40">
        <v>32</v>
      </c>
      <c r="B40">
        <v>37</v>
      </c>
      <c r="C40">
        <v>94</v>
      </c>
      <c r="D40">
        <f t="shared" si="5"/>
        <v>7.7199999999999847</v>
      </c>
      <c r="E40">
        <f t="shared" si="7"/>
        <v>142.80000000000001</v>
      </c>
      <c r="F40">
        <f t="shared" si="7"/>
        <v>146.5</v>
      </c>
      <c r="G40">
        <f t="shared" si="7"/>
        <v>377.8</v>
      </c>
      <c r="H40">
        <f t="shared" si="2"/>
        <v>72.581505908874689</v>
      </c>
      <c r="I40">
        <f t="shared" si="3"/>
        <v>36.290752954437345</v>
      </c>
      <c r="J40">
        <f t="shared" si="4"/>
        <v>93.966666666666669</v>
      </c>
    </row>
    <row r="41" spans="1:10" x14ac:dyDescent="0.25">
      <c r="A41">
        <v>25</v>
      </c>
      <c r="B41">
        <v>36</v>
      </c>
      <c r="C41">
        <v>95.5</v>
      </c>
      <c r="D41">
        <f t="shared" si="5"/>
        <v>7.7399999999999842</v>
      </c>
      <c r="E41">
        <f t="shared" si="7"/>
        <v>135.80000000000001</v>
      </c>
      <c r="F41">
        <f t="shared" si="7"/>
        <v>174.6</v>
      </c>
      <c r="G41">
        <f t="shared" si="7"/>
        <v>433.5</v>
      </c>
      <c r="H41">
        <f t="shared" si="2"/>
        <v>78.89312390823423</v>
      </c>
      <c r="I41">
        <f t="shared" si="3"/>
        <v>39.446561954117115</v>
      </c>
      <c r="J41">
        <f t="shared" si="4"/>
        <v>77.600000000000023</v>
      </c>
    </row>
    <row r="42" spans="1:10" x14ac:dyDescent="0.25">
      <c r="A42">
        <v>22</v>
      </c>
      <c r="B42">
        <v>41</v>
      </c>
      <c r="C42">
        <v>93.5</v>
      </c>
      <c r="D42">
        <f t="shared" si="5"/>
        <v>7.7599999999999838</v>
      </c>
      <c r="E42">
        <f t="shared" si="7"/>
        <v>141.4</v>
      </c>
      <c r="F42">
        <f t="shared" si="7"/>
        <v>181.1</v>
      </c>
      <c r="G42">
        <f t="shared" si="7"/>
        <v>474.9</v>
      </c>
      <c r="H42">
        <f t="shared" si="2"/>
        <v>67.71668922798861</v>
      </c>
      <c r="I42">
        <f t="shared" si="3"/>
        <v>33.858344613994305</v>
      </c>
      <c r="J42">
        <f t="shared" si="4"/>
        <v>81.033333333333331</v>
      </c>
    </row>
    <row r="43" spans="1:10" x14ac:dyDescent="0.25">
      <c r="A43">
        <v>30</v>
      </c>
      <c r="B43">
        <v>42</v>
      </c>
      <c r="C43">
        <v>100</v>
      </c>
      <c r="D43">
        <f t="shared" si="5"/>
        <v>7.7799999999999834</v>
      </c>
      <c r="E43">
        <f t="shared" si="7"/>
        <v>147.4</v>
      </c>
      <c r="F43">
        <f t="shared" si="7"/>
        <v>198.9</v>
      </c>
      <c r="G43">
        <f t="shared" si="7"/>
        <v>521</v>
      </c>
      <c r="H43">
        <f t="shared" si="2"/>
        <v>87.342715780996869</v>
      </c>
      <c r="I43">
        <f t="shared" si="3"/>
        <v>43.671357890498435</v>
      </c>
      <c r="J43">
        <f t="shared" si="4"/>
        <v>81.100000000000009</v>
      </c>
    </row>
    <row r="44" spans="1:10" x14ac:dyDescent="0.25">
      <c r="A44">
        <v>40</v>
      </c>
      <c r="B44">
        <v>30</v>
      </c>
      <c r="C44">
        <v>115</v>
      </c>
      <c r="D44">
        <f t="shared" si="5"/>
        <v>7.7999999999999829</v>
      </c>
      <c r="E44">
        <f t="shared" si="7"/>
        <v>158.4</v>
      </c>
      <c r="F44">
        <f t="shared" si="7"/>
        <v>189.3</v>
      </c>
      <c r="G44">
        <f t="shared" si="7"/>
        <v>561</v>
      </c>
      <c r="H44">
        <f t="shared" si="2"/>
        <v>103.60622568166451</v>
      </c>
      <c r="I44">
        <f t="shared" si="3"/>
        <v>51.803112840832256</v>
      </c>
      <c r="J44">
        <f t="shared" si="4"/>
        <v>95.300000000000011</v>
      </c>
    </row>
    <row r="45" spans="1:10" x14ac:dyDescent="0.25">
      <c r="A45">
        <v>24</v>
      </c>
      <c r="B45">
        <v>52.5</v>
      </c>
      <c r="C45">
        <v>143.5</v>
      </c>
      <c r="D45">
        <f t="shared" si="5"/>
        <v>7.8199999999999825</v>
      </c>
      <c r="E45">
        <f t="shared" si="7"/>
        <v>156.30000000000001</v>
      </c>
      <c r="F45">
        <f t="shared" si="7"/>
        <v>226.6</v>
      </c>
      <c r="G45">
        <f t="shared" si="7"/>
        <v>626</v>
      </c>
      <c r="H45">
        <f t="shared" si="2"/>
        <v>100.67335794538693</v>
      </c>
      <c r="I45">
        <f t="shared" si="3"/>
        <v>50.336678972693463</v>
      </c>
      <c r="J45">
        <f t="shared" si="4"/>
        <v>80.76666666666668</v>
      </c>
    </row>
    <row r="46" spans="1:10" x14ac:dyDescent="0.25">
      <c r="A46">
        <v>22</v>
      </c>
      <c r="B46">
        <v>37</v>
      </c>
      <c r="C46">
        <v>119</v>
      </c>
      <c r="D46">
        <f t="shared" si="5"/>
        <v>7.8399999999999821</v>
      </c>
      <c r="E46">
        <f t="shared" si="7"/>
        <v>162.19999999999999</v>
      </c>
      <c r="F46">
        <f t="shared" si="7"/>
        <v>224</v>
      </c>
      <c r="G46">
        <f t="shared" si="7"/>
        <v>659.1</v>
      </c>
      <c r="H46">
        <f t="shared" si="2"/>
        <v>120.84876912902359</v>
      </c>
      <c r="I46">
        <f t="shared" si="3"/>
        <v>60.424384564511797</v>
      </c>
      <c r="J46">
        <f t="shared" si="4"/>
        <v>87.533333333333317</v>
      </c>
    </row>
    <row r="47" spans="1:10" x14ac:dyDescent="0.25">
      <c r="A47">
        <v>28</v>
      </c>
      <c r="B47">
        <v>46.5</v>
      </c>
      <c r="C47">
        <v>136</v>
      </c>
      <c r="D47">
        <f t="shared" si="5"/>
        <v>7.8599999999999817</v>
      </c>
      <c r="E47">
        <f t="shared" si="7"/>
        <v>171.7</v>
      </c>
      <c r="F47">
        <f t="shared" si="7"/>
        <v>233.9</v>
      </c>
      <c r="G47">
        <f t="shared" si="7"/>
        <v>708.9</v>
      </c>
      <c r="H47">
        <f t="shared" si="2"/>
        <v>131.60423625400531</v>
      </c>
      <c r="I47">
        <f t="shared" si="3"/>
        <v>65.802118127002657</v>
      </c>
      <c r="J47">
        <f t="shared" si="4"/>
        <v>93.73333333333332</v>
      </c>
    </row>
    <row r="48" spans="1:10" x14ac:dyDescent="0.25">
      <c r="A48">
        <v>32</v>
      </c>
      <c r="B48">
        <v>51</v>
      </c>
      <c r="C48">
        <v>156.5</v>
      </c>
      <c r="D48">
        <f t="shared" si="5"/>
        <v>7.8799999999999812</v>
      </c>
      <c r="E48">
        <f t="shared" si="7"/>
        <v>168.7</v>
      </c>
      <c r="F48">
        <f t="shared" si="7"/>
        <v>237.7</v>
      </c>
      <c r="G48">
        <f t="shared" si="7"/>
        <v>754.6</v>
      </c>
      <c r="H48">
        <f t="shared" si="2"/>
        <v>160.95434135182575</v>
      </c>
      <c r="I48">
        <f t="shared" si="3"/>
        <v>80.477170675912873</v>
      </c>
      <c r="J48">
        <f t="shared" si="4"/>
        <v>89.466666666666654</v>
      </c>
    </row>
    <row r="49" spans="1:10" x14ac:dyDescent="0.25">
      <c r="A49">
        <v>29</v>
      </c>
      <c r="B49">
        <v>36</v>
      </c>
      <c r="C49">
        <v>138</v>
      </c>
      <c r="D49">
        <f t="shared" si="5"/>
        <v>7.8999999999999808</v>
      </c>
      <c r="E49">
        <f t="shared" si="7"/>
        <v>160.69999999999999</v>
      </c>
      <c r="F49">
        <f t="shared" si="7"/>
        <v>223.1</v>
      </c>
      <c r="G49">
        <f t="shared" si="7"/>
        <v>769.5</v>
      </c>
      <c r="H49">
        <f t="shared" si="2"/>
        <v>157.19971374019738</v>
      </c>
      <c r="I49">
        <f t="shared" si="3"/>
        <v>78.599856870098691</v>
      </c>
      <c r="J49">
        <f t="shared" si="4"/>
        <v>86.333333333333329</v>
      </c>
    </row>
    <row r="50" spans="1:10" x14ac:dyDescent="0.25">
      <c r="A50">
        <v>35.5</v>
      </c>
      <c r="B50">
        <v>51</v>
      </c>
      <c r="C50">
        <v>162.5</v>
      </c>
      <c r="D50">
        <f t="shared" si="5"/>
        <v>7.9199999999999804</v>
      </c>
      <c r="E50">
        <f t="shared" si="7"/>
        <v>162.5</v>
      </c>
      <c r="F50">
        <f t="shared" si="7"/>
        <v>231.9</v>
      </c>
      <c r="G50">
        <f t="shared" si="7"/>
        <v>822.5</v>
      </c>
      <c r="H50">
        <f t="shared" si="2"/>
        <v>148.56816617297261</v>
      </c>
      <c r="I50">
        <f t="shared" si="3"/>
        <v>74.284083086486305</v>
      </c>
      <c r="J50">
        <f t="shared" si="4"/>
        <v>85.2</v>
      </c>
    </row>
    <row r="51" spans="1:10" x14ac:dyDescent="0.25">
      <c r="A51">
        <v>28</v>
      </c>
      <c r="B51">
        <v>35</v>
      </c>
      <c r="C51">
        <v>143</v>
      </c>
      <c r="D51">
        <f t="shared" si="5"/>
        <v>7.93999999999998</v>
      </c>
      <c r="E51">
        <f t="shared" si="7"/>
        <v>160.30000000000001</v>
      </c>
      <c r="F51">
        <f t="shared" si="7"/>
        <v>242.1</v>
      </c>
      <c r="G51">
        <f t="shared" si="7"/>
        <v>861</v>
      </c>
      <c r="H51">
        <f t="shared" si="2"/>
        <v>136.9178585868184</v>
      </c>
      <c r="I51">
        <f t="shared" si="3"/>
        <v>68.458929293409199</v>
      </c>
      <c r="J51">
        <f t="shared" si="4"/>
        <v>79.600000000000009</v>
      </c>
    </row>
    <row r="52" spans="1:10" x14ac:dyDescent="0.25">
      <c r="A52">
        <v>39</v>
      </c>
      <c r="B52">
        <v>42.5</v>
      </c>
      <c r="C52">
        <v>170.5</v>
      </c>
      <c r="D52">
        <f t="shared" si="5"/>
        <v>7.9599999999999795</v>
      </c>
      <c r="E52">
        <f t="shared" si="7"/>
        <v>167</v>
      </c>
      <c r="F52">
        <f t="shared" si="7"/>
        <v>257.39999999999998</v>
      </c>
      <c r="G52">
        <f t="shared" si="7"/>
        <v>914.6</v>
      </c>
      <c r="H52">
        <f t="shared" si="2"/>
        <v>167.17371204827643</v>
      </c>
      <c r="I52">
        <f t="shared" si="3"/>
        <v>83.586856024138214</v>
      </c>
      <c r="J52">
        <f t="shared" si="4"/>
        <v>81.2</v>
      </c>
    </row>
    <row r="53" spans="1:10" x14ac:dyDescent="0.25">
      <c r="A53">
        <v>36.5</v>
      </c>
      <c r="B53">
        <v>45</v>
      </c>
      <c r="C53">
        <v>181</v>
      </c>
      <c r="D53">
        <f t="shared" si="5"/>
        <v>7.9799999999999791</v>
      </c>
      <c r="E53">
        <f t="shared" ref="E53:G54" si="8">AVERAGE(A155,A206,A359,A410,A461)</f>
        <v>174.5</v>
      </c>
      <c r="F53">
        <f t="shared" si="8"/>
        <v>250.5</v>
      </c>
      <c r="G53">
        <f t="shared" si="8"/>
        <v>978.9</v>
      </c>
      <c r="H53">
        <f t="shared" si="2"/>
        <v>198.57914039495702</v>
      </c>
      <c r="I53">
        <f t="shared" si="3"/>
        <v>99.289570197478511</v>
      </c>
      <c r="J53">
        <f t="shared" si="4"/>
        <v>91</v>
      </c>
    </row>
    <row r="54" spans="1:10" x14ac:dyDescent="0.25">
      <c r="A54">
        <v>28.5</v>
      </c>
      <c r="B54">
        <v>61</v>
      </c>
      <c r="C54">
        <v>174</v>
      </c>
      <c r="D54">
        <f t="shared" si="5"/>
        <v>7.9999999999999787</v>
      </c>
      <c r="E54">
        <f t="shared" si="8"/>
        <v>171.7</v>
      </c>
      <c r="F54">
        <f t="shared" si="8"/>
        <v>253.4</v>
      </c>
      <c r="G54">
        <f t="shared" si="8"/>
        <v>997.3</v>
      </c>
      <c r="H54">
        <f t="shared" si="2"/>
        <v>190.89283642923837</v>
      </c>
      <c r="I54">
        <f t="shared" si="3"/>
        <v>95.446418214619186</v>
      </c>
      <c r="J54">
        <f t="shared" si="4"/>
        <v>87.23333333333332</v>
      </c>
    </row>
    <row r="55" spans="1:10" x14ac:dyDescent="0.25">
      <c r="A55">
        <v>0</v>
      </c>
      <c r="B55">
        <v>0</v>
      </c>
      <c r="C55">
        <v>0</v>
      </c>
    </row>
    <row r="56" spans="1:10" x14ac:dyDescent="0.25">
      <c r="A56">
        <v>0</v>
      </c>
      <c r="B56">
        <v>0</v>
      </c>
      <c r="C56">
        <v>0</v>
      </c>
    </row>
    <row r="57" spans="1:10" x14ac:dyDescent="0.25">
      <c r="A57">
        <v>0</v>
      </c>
      <c r="B57">
        <v>0</v>
      </c>
      <c r="C57">
        <v>0</v>
      </c>
    </row>
    <row r="58" spans="1:10" x14ac:dyDescent="0.25">
      <c r="A58">
        <v>0</v>
      </c>
      <c r="B58">
        <v>0</v>
      </c>
      <c r="C58">
        <v>0</v>
      </c>
    </row>
    <row r="59" spans="1:10" x14ac:dyDescent="0.25">
      <c r="A59">
        <v>1</v>
      </c>
      <c r="B59">
        <v>0</v>
      </c>
      <c r="C59">
        <v>1</v>
      </c>
    </row>
    <row r="60" spans="1:10" x14ac:dyDescent="0.25">
      <c r="A60">
        <v>1</v>
      </c>
      <c r="B60">
        <v>1</v>
      </c>
      <c r="C60">
        <v>3</v>
      </c>
    </row>
    <row r="61" spans="1:10" x14ac:dyDescent="0.25">
      <c r="A61">
        <v>0</v>
      </c>
      <c r="B61">
        <v>0</v>
      </c>
      <c r="C61">
        <v>1</v>
      </c>
    </row>
    <row r="62" spans="1:10" x14ac:dyDescent="0.25">
      <c r="A62">
        <v>1</v>
      </c>
      <c r="B62">
        <v>0</v>
      </c>
      <c r="C62">
        <v>1</v>
      </c>
    </row>
    <row r="63" spans="1:10" x14ac:dyDescent="0.25">
      <c r="A63">
        <v>0</v>
      </c>
      <c r="B63">
        <v>1</v>
      </c>
      <c r="C63">
        <v>0.5</v>
      </c>
    </row>
    <row r="64" spans="1:10" x14ac:dyDescent="0.25">
      <c r="A64">
        <v>0</v>
      </c>
      <c r="B64">
        <v>0</v>
      </c>
      <c r="C64">
        <v>3</v>
      </c>
    </row>
    <row r="65" spans="1:3" x14ac:dyDescent="0.25">
      <c r="A65">
        <v>0</v>
      </c>
      <c r="B65">
        <v>0</v>
      </c>
      <c r="C65">
        <v>1.5</v>
      </c>
    </row>
    <row r="66" spans="1:3" x14ac:dyDescent="0.25">
      <c r="A66">
        <v>1</v>
      </c>
      <c r="B66">
        <v>1</v>
      </c>
      <c r="C66">
        <v>1.5</v>
      </c>
    </row>
    <row r="67" spans="1:3" x14ac:dyDescent="0.25">
      <c r="A67">
        <v>0</v>
      </c>
      <c r="B67">
        <v>1</v>
      </c>
      <c r="C67">
        <v>1</v>
      </c>
    </row>
    <row r="68" spans="1:3" x14ac:dyDescent="0.25">
      <c r="A68">
        <v>0</v>
      </c>
      <c r="B68">
        <v>0</v>
      </c>
      <c r="C68">
        <v>0</v>
      </c>
    </row>
    <row r="69" spans="1:3" x14ac:dyDescent="0.25">
      <c r="A69">
        <v>0</v>
      </c>
      <c r="B69">
        <v>0</v>
      </c>
      <c r="C69">
        <v>1</v>
      </c>
    </row>
    <row r="70" spans="1:3" x14ac:dyDescent="0.25">
      <c r="A70">
        <v>1</v>
      </c>
      <c r="B70">
        <v>0</v>
      </c>
      <c r="C70">
        <v>2</v>
      </c>
    </row>
    <row r="71" spans="1:3" x14ac:dyDescent="0.25">
      <c r="A71">
        <v>1</v>
      </c>
      <c r="B71">
        <v>0</v>
      </c>
      <c r="C71">
        <v>0.5</v>
      </c>
    </row>
    <row r="72" spans="1:3" x14ac:dyDescent="0.25">
      <c r="A72">
        <v>0</v>
      </c>
      <c r="B72">
        <v>0</v>
      </c>
      <c r="C72">
        <v>2.5</v>
      </c>
    </row>
    <row r="73" spans="1:3" x14ac:dyDescent="0.25">
      <c r="A73">
        <v>1</v>
      </c>
      <c r="B73">
        <v>0</v>
      </c>
      <c r="C73">
        <v>3</v>
      </c>
    </row>
    <row r="74" spans="1:3" x14ac:dyDescent="0.25">
      <c r="A74">
        <v>0</v>
      </c>
      <c r="B74">
        <v>0</v>
      </c>
      <c r="C74">
        <v>0.5</v>
      </c>
    </row>
    <row r="75" spans="1:3" x14ac:dyDescent="0.25">
      <c r="A75">
        <v>1</v>
      </c>
      <c r="B75">
        <v>1</v>
      </c>
      <c r="C75">
        <v>4</v>
      </c>
    </row>
    <row r="76" spans="1:3" x14ac:dyDescent="0.25">
      <c r="A76">
        <v>2</v>
      </c>
      <c r="B76">
        <v>1</v>
      </c>
      <c r="C76">
        <v>4</v>
      </c>
    </row>
    <row r="77" spans="1:3" x14ac:dyDescent="0.25">
      <c r="A77">
        <v>1</v>
      </c>
      <c r="B77">
        <v>1</v>
      </c>
      <c r="C77">
        <v>3</v>
      </c>
    </row>
    <row r="78" spans="1:3" x14ac:dyDescent="0.25">
      <c r="A78">
        <v>3</v>
      </c>
      <c r="B78">
        <v>1</v>
      </c>
      <c r="C78">
        <v>5</v>
      </c>
    </row>
    <row r="79" spans="1:3" x14ac:dyDescent="0.25">
      <c r="A79">
        <v>0</v>
      </c>
      <c r="B79">
        <v>0</v>
      </c>
      <c r="C79">
        <v>3</v>
      </c>
    </row>
    <row r="80" spans="1:3" x14ac:dyDescent="0.25">
      <c r="A80">
        <v>4</v>
      </c>
      <c r="B80">
        <v>1</v>
      </c>
      <c r="C80">
        <v>7</v>
      </c>
    </row>
    <row r="81" spans="1:3" x14ac:dyDescent="0.25">
      <c r="A81">
        <v>0</v>
      </c>
      <c r="B81">
        <v>3</v>
      </c>
      <c r="C81">
        <v>4</v>
      </c>
    </row>
    <row r="82" spans="1:3" x14ac:dyDescent="0.25">
      <c r="A82">
        <v>3</v>
      </c>
      <c r="B82">
        <v>0</v>
      </c>
      <c r="C82">
        <v>4.5</v>
      </c>
    </row>
    <row r="83" spans="1:3" x14ac:dyDescent="0.25">
      <c r="A83">
        <v>0</v>
      </c>
      <c r="B83">
        <v>0</v>
      </c>
      <c r="C83">
        <v>2.5</v>
      </c>
    </row>
    <row r="84" spans="1:3" x14ac:dyDescent="0.25">
      <c r="A84">
        <v>9</v>
      </c>
      <c r="B84">
        <v>3</v>
      </c>
      <c r="C84">
        <v>12.5</v>
      </c>
    </row>
    <row r="85" spans="1:3" x14ac:dyDescent="0.25">
      <c r="A85">
        <v>2</v>
      </c>
      <c r="B85">
        <v>4</v>
      </c>
      <c r="C85">
        <v>13</v>
      </c>
    </row>
    <row r="86" spans="1:3" x14ac:dyDescent="0.25">
      <c r="A86">
        <v>4</v>
      </c>
      <c r="B86">
        <v>3</v>
      </c>
      <c r="C86">
        <v>14</v>
      </c>
    </row>
    <row r="87" spans="1:3" x14ac:dyDescent="0.25">
      <c r="A87">
        <v>6</v>
      </c>
      <c r="B87">
        <v>9</v>
      </c>
      <c r="C87">
        <v>20.5</v>
      </c>
    </row>
    <row r="88" spans="1:3" x14ac:dyDescent="0.25">
      <c r="A88">
        <v>15</v>
      </c>
      <c r="B88">
        <v>9</v>
      </c>
      <c r="C88">
        <v>30</v>
      </c>
    </row>
    <row r="89" spans="1:3" x14ac:dyDescent="0.25">
      <c r="A89">
        <v>9</v>
      </c>
      <c r="B89">
        <v>12</v>
      </c>
      <c r="C89">
        <v>32</v>
      </c>
    </row>
    <row r="90" spans="1:3" x14ac:dyDescent="0.25">
      <c r="A90">
        <v>15</v>
      </c>
      <c r="B90">
        <v>13</v>
      </c>
      <c r="C90">
        <v>36.5</v>
      </c>
    </row>
    <row r="91" spans="1:3" x14ac:dyDescent="0.25">
      <c r="A91">
        <v>14</v>
      </c>
      <c r="B91">
        <v>8</v>
      </c>
      <c r="C91">
        <v>35</v>
      </c>
    </row>
    <row r="92" spans="1:3" x14ac:dyDescent="0.25">
      <c r="A92">
        <v>6</v>
      </c>
      <c r="B92">
        <v>12</v>
      </c>
      <c r="C92">
        <v>29</v>
      </c>
    </row>
    <row r="93" spans="1:3" x14ac:dyDescent="0.25">
      <c r="A93">
        <v>13</v>
      </c>
      <c r="B93">
        <v>13</v>
      </c>
      <c r="C93">
        <v>43</v>
      </c>
    </row>
    <row r="94" spans="1:3" x14ac:dyDescent="0.25">
      <c r="A94">
        <v>16</v>
      </c>
      <c r="B94">
        <v>13</v>
      </c>
      <c r="C94">
        <v>57.5</v>
      </c>
    </row>
    <row r="95" spans="1:3" x14ac:dyDescent="0.25">
      <c r="A95">
        <v>26</v>
      </c>
      <c r="B95">
        <v>12</v>
      </c>
      <c r="C95">
        <v>58</v>
      </c>
    </row>
    <row r="96" spans="1:3" x14ac:dyDescent="0.25">
      <c r="A96">
        <v>20</v>
      </c>
      <c r="B96">
        <v>19</v>
      </c>
      <c r="C96">
        <v>68</v>
      </c>
    </row>
    <row r="97" spans="1:3" x14ac:dyDescent="0.25">
      <c r="A97">
        <v>22</v>
      </c>
      <c r="B97">
        <v>18</v>
      </c>
      <c r="C97">
        <v>54.5</v>
      </c>
    </row>
    <row r="98" spans="1:3" x14ac:dyDescent="0.25">
      <c r="A98">
        <v>17</v>
      </c>
      <c r="B98">
        <v>15</v>
      </c>
      <c r="C98">
        <v>58.5</v>
      </c>
    </row>
    <row r="99" spans="1:3" x14ac:dyDescent="0.25">
      <c r="A99">
        <v>13</v>
      </c>
      <c r="B99">
        <v>15</v>
      </c>
      <c r="C99">
        <v>68.5</v>
      </c>
    </row>
    <row r="100" spans="1:3" x14ac:dyDescent="0.25">
      <c r="A100">
        <v>20</v>
      </c>
      <c r="B100">
        <v>17</v>
      </c>
      <c r="C100">
        <v>79.5</v>
      </c>
    </row>
    <row r="101" spans="1:3" x14ac:dyDescent="0.25">
      <c r="A101">
        <v>14</v>
      </c>
      <c r="B101">
        <v>26</v>
      </c>
      <c r="C101">
        <v>71</v>
      </c>
    </row>
    <row r="102" spans="1:3" x14ac:dyDescent="0.25">
      <c r="A102">
        <v>15</v>
      </c>
      <c r="B102">
        <v>24</v>
      </c>
      <c r="C102">
        <v>84.5</v>
      </c>
    </row>
    <row r="103" spans="1:3" x14ac:dyDescent="0.25">
      <c r="A103">
        <v>12</v>
      </c>
      <c r="B103">
        <v>26</v>
      </c>
      <c r="C103">
        <v>86.5</v>
      </c>
    </row>
    <row r="104" spans="1:3" x14ac:dyDescent="0.25">
      <c r="A104">
        <v>14</v>
      </c>
      <c r="B104">
        <v>32</v>
      </c>
      <c r="C104">
        <v>94.5</v>
      </c>
    </row>
    <row r="105" spans="1:3" x14ac:dyDescent="0.25">
      <c r="A105">
        <v>12</v>
      </c>
      <c r="B105">
        <v>20</v>
      </c>
      <c r="C105">
        <v>86.5</v>
      </c>
    </row>
    <row r="106" spans="1:3" x14ac:dyDescent="0.25">
      <c r="A106">
        <v>0</v>
      </c>
      <c r="B106">
        <v>0</v>
      </c>
      <c r="C106">
        <v>0</v>
      </c>
    </row>
    <row r="107" spans="1:3" x14ac:dyDescent="0.25">
      <c r="A107">
        <v>0</v>
      </c>
      <c r="B107">
        <v>0</v>
      </c>
      <c r="C107">
        <v>2</v>
      </c>
    </row>
    <row r="108" spans="1:3" x14ac:dyDescent="0.25">
      <c r="A108">
        <v>0</v>
      </c>
      <c r="B108">
        <v>1</v>
      </c>
      <c r="C108">
        <v>2</v>
      </c>
    </row>
    <row r="109" spans="1:3" x14ac:dyDescent="0.25">
      <c r="A109">
        <v>2</v>
      </c>
      <c r="B109">
        <v>1</v>
      </c>
      <c r="C109">
        <v>5.5</v>
      </c>
    </row>
    <row r="110" spans="1:3" x14ac:dyDescent="0.25">
      <c r="A110">
        <v>0</v>
      </c>
      <c r="B110">
        <v>1</v>
      </c>
      <c r="C110">
        <v>2</v>
      </c>
    </row>
    <row r="111" spans="1:3" x14ac:dyDescent="0.25">
      <c r="A111">
        <v>0</v>
      </c>
      <c r="B111">
        <v>1</v>
      </c>
      <c r="C111">
        <v>2</v>
      </c>
    </row>
    <row r="112" spans="1:3" x14ac:dyDescent="0.25">
      <c r="A112">
        <v>0</v>
      </c>
      <c r="B112">
        <v>0</v>
      </c>
      <c r="C112">
        <v>2</v>
      </c>
    </row>
    <row r="113" spans="1:3" x14ac:dyDescent="0.25">
      <c r="A113">
        <v>2</v>
      </c>
      <c r="B113">
        <v>0</v>
      </c>
      <c r="C113">
        <v>2</v>
      </c>
    </row>
    <row r="114" spans="1:3" x14ac:dyDescent="0.25">
      <c r="A114">
        <v>0.5</v>
      </c>
      <c r="B114">
        <v>1.5</v>
      </c>
      <c r="C114">
        <v>8</v>
      </c>
    </row>
    <row r="115" spans="1:3" x14ac:dyDescent="0.25">
      <c r="A115">
        <v>1</v>
      </c>
      <c r="B115">
        <v>1</v>
      </c>
      <c r="C115">
        <v>5</v>
      </c>
    </row>
    <row r="116" spans="1:3" x14ac:dyDescent="0.25">
      <c r="A116">
        <v>0</v>
      </c>
      <c r="B116">
        <v>2</v>
      </c>
      <c r="C116">
        <v>3</v>
      </c>
    </row>
    <row r="117" spans="1:3" x14ac:dyDescent="0.25">
      <c r="A117">
        <v>0</v>
      </c>
      <c r="B117">
        <v>2</v>
      </c>
      <c r="C117">
        <v>4</v>
      </c>
    </row>
    <row r="118" spans="1:3" x14ac:dyDescent="0.25">
      <c r="A118">
        <v>0</v>
      </c>
      <c r="B118">
        <v>3</v>
      </c>
      <c r="C118">
        <v>4</v>
      </c>
    </row>
    <row r="119" spans="1:3" x14ac:dyDescent="0.25">
      <c r="A119">
        <v>0</v>
      </c>
      <c r="B119">
        <v>2</v>
      </c>
      <c r="C119">
        <v>9</v>
      </c>
    </row>
    <row r="120" spans="1:3" x14ac:dyDescent="0.25">
      <c r="A120">
        <v>1</v>
      </c>
      <c r="B120">
        <v>2</v>
      </c>
      <c r="C120">
        <v>6</v>
      </c>
    </row>
    <row r="121" spans="1:3" x14ac:dyDescent="0.25">
      <c r="A121">
        <v>2</v>
      </c>
      <c r="B121">
        <v>0</v>
      </c>
      <c r="C121">
        <v>8</v>
      </c>
    </row>
    <row r="122" spans="1:3" x14ac:dyDescent="0.25">
      <c r="A122">
        <v>2.5</v>
      </c>
      <c r="B122">
        <v>0</v>
      </c>
      <c r="C122">
        <v>2.5</v>
      </c>
    </row>
    <row r="123" spans="1:3" x14ac:dyDescent="0.25">
      <c r="A123">
        <v>0</v>
      </c>
      <c r="B123">
        <v>1</v>
      </c>
      <c r="C123">
        <v>3</v>
      </c>
    </row>
    <row r="124" spans="1:3" x14ac:dyDescent="0.25">
      <c r="A124">
        <v>3</v>
      </c>
      <c r="B124">
        <v>1</v>
      </c>
      <c r="C124">
        <v>12</v>
      </c>
    </row>
    <row r="125" spans="1:3" x14ac:dyDescent="0.25">
      <c r="A125">
        <v>3</v>
      </c>
      <c r="B125">
        <v>4</v>
      </c>
      <c r="C125">
        <v>12</v>
      </c>
    </row>
    <row r="126" spans="1:3" x14ac:dyDescent="0.25">
      <c r="A126">
        <v>1</v>
      </c>
      <c r="B126">
        <v>4</v>
      </c>
      <c r="C126">
        <v>7</v>
      </c>
    </row>
    <row r="127" spans="1:3" x14ac:dyDescent="0.25">
      <c r="A127">
        <v>2</v>
      </c>
      <c r="B127">
        <v>6</v>
      </c>
      <c r="C127">
        <v>12</v>
      </c>
    </row>
    <row r="128" spans="1:3" x14ac:dyDescent="0.25">
      <c r="A128">
        <v>3</v>
      </c>
      <c r="B128">
        <v>6</v>
      </c>
      <c r="C128">
        <v>14</v>
      </c>
    </row>
    <row r="129" spans="1:3" x14ac:dyDescent="0.25">
      <c r="A129">
        <v>1</v>
      </c>
      <c r="B129">
        <v>4</v>
      </c>
      <c r="C129">
        <v>9</v>
      </c>
    </row>
    <row r="130" spans="1:3" x14ac:dyDescent="0.25">
      <c r="A130">
        <v>7</v>
      </c>
      <c r="B130">
        <v>5</v>
      </c>
      <c r="C130">
        <v>19.5</v>
      </c>
    </row>
    <row r="131" spans="1:3" x14ac:dyDescent="0.25">
      <c r="A131">
        <v>5</v>
      </c>
      <c r="B131">
        <v>4</v>
      </c>
      <c r="C131">
        <v>13.5</v>
      </c>
    </row>
    <row r="132" spans="1:3" x14ac:dyDescent="0.25">
      <c r="A132">
        <v>19</v>
      </c>
      <c r="B132">
        <v>3</v>
      </c>
      <c r="C132">
        <v>28</v>
      </c>
    </row>
    <row r="133" spans="1:3" x14ac:dyDescent="0.25">
      <c r="A133">
        <v>27</v>
      </c>
      <c r="B133">
        <v>5</v>
      </c>
      <c r="C133">
        <v>40.5</v>
      </c>
    </row>
    <row r="134" spans="1:3" x14ac:dyDescent="0.25">
      <c r="A134">
        <v>36</v>
      </c>
      <c r="B134">
        <v>15</v>
      </c>
      <c r="C134">
        <v>57.5</v>
      </c>
    </row>
    <row r="135" spans="1:3" x14ac:dyDescent="0.25">
      <c r="A135">
        <v>45</v>
      </c>
      <c r="B135">
        <v>26</v>
      </c>
      <c r="C135">
        <v>85</v>
      </c>
    </row>
    <row r="136" spans="1:3" x14ac:dyDescent="0.25">
      <c r="A136">
        <v>54</v>
      </c>
      <c r="B136">
        <v>32</v>
      </c>
      <c r="C136">
        <v>94</v>
      </c>
    </row>
    <row r="137" spans="1:3" x14ac:dyDescent="0.25">
      <c r="A137">
        <v>69.5</v>
      </c>
      <c r="B137">
        <v>63</v>
      </c>
      <c r="C137">
        <v>155.5</v>
      </c>
    </row>
    <row r="138" spans="1:3" x14ac:dyDescent="0.25">
      <c r="A138">
        <v>108</v>
      </c>
      <c r="B138">
        <v>85</v>
      </c>
      <c r="C138">
        <v>227</v>
      </c>
    </row>
    <row r="139" spans="1:3" x14ac:dyDescent="0.25">
      <c r="A139">
        <v>113</v>
      </c>
      <c r="B139">
        <v>92.5</v>
      </c>
      <c r="C139">
        <v>254.5</v>
      </c>
    </row>
    <row r="140" spans="1:3" x14ac:dyDescent="0.25">
      <c r="A140">
        <v>127</v>
      </c>
      <c r="B140">
        <v>124</v>
      </c>
      <c r="C140">
        <v>315.5</v>
      </c>
    </row>
    <row r="141" spans="1:3" x14ac:dyDescent="0.25">
      <c r="A141">
        <v>155</v>
      </c>
      <c r="B141">
        <v>154</v>
      </c>
      <c r="C141">
        <v>385.5</v>
      </c>
    </row>
    <row r="142" spans="1:3" x14ac:dyDescent="0.25">
      <c r="A142">
        <v>171</v>
      </c>
      <c r="B142">
        <v>197</v>
      </c>
      <c r="C142">
        <v>477</v>
      </c>
    </row>
    <row r="143" spans="1:3" x14ac:dyDescent="0.25">
      <c r="A143">
        <v>172</v>
      </c>
      <c r="B143">
        <v>191.5</v>
      </c>
      <c r="C143">
        <v>505.5</v>
      </c>
    </row>
    <row r="144" spans="1:3" x14ac:dyDescent="0.25">
      <c r="A144">
        <v>142</v>
      </c>
      <c r="B144">
        <v>222</v>
      </c>
      <c r="C144">
        <v>538</v>
      </c>
    </row>
    <row r="145" spans="1:3" x14ac:dyDescent="0.25">
      <c r="A145">
        <v>175</v>
      </c>
      <c r="B145">
        <v>234</v>
      </c>
      <c r="C145">
        <v>621.5</v>
      </c>
    </row>
    <row r="146" spans="1:3" x14ac:dyDescent="0.25">
      <c r="A146">
        <v>182.5</v>
      </c>
      <c r="B146">
        <v>243.5</v>
      </c>
      <c r="C146">
        <v>670.5</v>
      </c>
    </row>
    <row r="147" spans="1:3" x14ac:dyDescent="0.25">
      <c r="A147">
        <v>188</v>
      </c>
      <c r="B147">
        <v>247.5</v>
      </c>
      <c r="C147">
        <v>726.5</v>
      </c>
    </row>
    <row r="148" spans="1:3" x14ac:dyDescent="0.25">
      <c r="A148">
        <v>178.5</v>
      </c>
      <c r="B148">
        <v>261</v>
      </c>
      <c r="C148">
        <v>760.5</v>
      </c>
    </row>
    <row r="149" spans="1:3" x14ac:dyDescent="0.25">
      <c r="A149">
        <v>192</v>
      </c>
      <c r="B149">
        <v>268.5</v>
      </c>
      <c r="C149">
        <v>819</v>
      </c>
    </row>
    <row r="150" spans="1:3" x14ac:dyDescent="0.25">
      <c r="A150">
        <v>194</v>
      </c>
      <c r="B150">
        <v>287.5</v>
      </c>
      <c r="C150">
        <v>903</v>
      </c>
    </row>
    <row r="151" spans="1:3" x14ac:dyDescent="0.25">
      <c r="A151">
        <v>178.5</v>
      </c>
      <c r="B151">
        <v>272.5</v>
      </c>
      <c r="C151">
        <v>929</v>
      </c>
    </row>
    <row r="152" spans="1:3" x14ac:dyDescent="0.25">
      <c r="A152">
        <v>186</v>
      </c>
      <c r="B152">
        <v>286</v>
      </c>
      <c r="C152">
        <v>970</v>
      </c>
    </row>
    <row r="153" spans="1:3" x14ac:dyDescent="0.25">
      <c r="A153">
        <v>201.5</v>
      </c>
      <c r="B153">
        <v>298</v>
      </c>
      <c r="C153">
        <v>1031</v>
      </c>
    </row>
    <row r="154" spans="1:3" x14ac:dyDescent="0.25">
      <c r="A154">
        <v>178</v>
      </c>
      <c r="B154">
        <v>311</v>
      </c>
      <c r="C154">
        <v>1089</v>
      </c>
    </row>
    <row r="155" spans="1:3" x14ac:dyDescent="0.25">
      <c r="A155">
        <v>207</v>
      </c>
      <c r="B155">
        <v>298.5</v>
      </c>
      <c r="C155">
        <v>1197.5</v>
      </c>
    </row>
    <row r="156" spans="1:3" x14ac:dyDescent="0.25">
      <c r="A156">
        <v>165.5</v>
      </c>
      <c r="B156">
        <v>283.5</v>
      </c>
      <c r="C156">
        <v>1139</v>
      </c>
    </row>
    <row r="157" spans="1:3" x14ac:dyDescent="0.25">
      <c r="A157">
        <v>0</v>
      </c>
      <c r="B157">
        <v>0</v>
      </c>
      <c r="C157">
        <v>2</v>
      </c>
    </row>
    <row r="158" spans="1:3" x14ac:dyDescent="0.25">
      <c r="A158">
        <v>0</v>
      </c>
      <c r="B158">
        <v>2</v>
      </c>
      <c r="C158">
        <v>3</v>
      </c>
    </row>
    <row r="159" spans="1:3" x14ac:dyDescent="0.25">
      <c r="A159">
        <v>0</v>
      </c>
      <c r="B159">
        <v>2</v>
      </c>
      <c r="C159">
        <v>0.5</v>
      </c>
    </row>
    <row r="160" spans="1:3" x14ac:dyDescent="0.25">
      <c r="A160">
        <v>1</v>
      </c>
      <c r="B160">
        <v>0</v>
      </c>
      <c r="C160">
        <v>1</v>
      </c>
    </row>
    <row r="161" spans="1:3" x14ac:dyDescent="0.25">
      <c r="A161">
        <v>0</v>
      </c>
      <c r="B161">
        <v>0</v>
      </c>
      <c r="C161">
        <v>0.5</v>
      </c>
    </row>
    <row r="162" spans="1:3" x14ac:dyDescent="0.25">
      <c r="A162">
        <v>1</v>
      </c>
      <c r="B162">
        <v>2</v>
      </c>
      <c r="C162">
        <v>4</v>
      </c>
    </row>
    <row r="163" spans="1:3" x14ac:dyDescent="0.25">
      <c r="A163">
        <v>0</v>
      </c>
      <c r="B163">
        <v>1</v>
      </c>
      <c r="C163">
        <v>2</v>
      </c>
    </row>
    <row r="164" spans="1:3" x14ac:dyDescent="0.25">
      <c r="A164">
        <v>2</v>
      </c>
      <c r="B164">
        <v>1</v>
      </c>
      <c r="C164">
        <v>4.5</v>
      </c>
    </row>
    <row r="165" spans="1:3" x14ac:dyDescent="0.25">
      <c r="A165">
        <v>0</v>
      </c>
      <c r="B165">
        <v>0</v>
      </c>
      <c r="C165">
        <v>0</v>
      </c>
    </row>
    <row r="166" spans="1:3" x14ac:dyDescent="0.25">
      <c r="A166">
        <v>2</v>
      </c>
      <c r="B166">
        <v>2</v>
      </c>
      <c r="C166">
        <v>7</v>
      </c>
    </row>
    <row r="167" spans="1:3" x14ac:dyDescent="0.25">
      <c r="A167">
        <v>2</v>
      </c>
      <c r="B167">
        <v>0</v>
      </c>
      <c r="C167">
        <v>4</v>
      </c>
    </row>
    <row r="168" spans="1:3" x14ac:dyDescent="0.25">
      <c r="A168">
        <v>0</v>
      </c>
      <c r="B168">
        <v>1</v>
      </c>
      <c r="C168">
        <v>4.5</v>
      </c>
    </row>
    <row r="169" spans="1:3" x14ac:dyDescent="0.25">
      <c r="A169">
        <v>1</v>
      </c>
      <c r="B169">
        <v>1</v>
      </c>
      <c r="C169">
        <v>3</v>
      </c>
    </row>
    <row r="170" spans="1:3" x14ac:dyDescent="0.25">
      <c r="A170">
        <v>2</v>
      </c>
      <c r="B170">
        <v>3</v>
      </c>
      <c r="C170">
        <v>3.5</v>
      </c>
    </row>
    <row r="171" spans="1:3" x14ac:dyDescent="0.25">
      <c r="A171">
        <v>0</v>
      </c>
      <c r="B171">
        <v>0</v>
      </c>
      <c r="C171">
        <v>1.5</v>
      </c>
    </row>
    <row r="172" spans="1:3" x14ac:dyDescent="0.25">
      <c r="A172">
        <v>2</v>
      </c>
      <c r="B172">
        <v>1</v>
      </c>
      <c r="C172">
        <v>8</v>
      </c>
    </row>
    <row r="173" spans="1:3" x14ac:dyDescent="0.25">
      <c r="A173">
        <v>1</v>
      </c>
      <c r="B173">
        <v>5</v>
      </c>
      <c r="C173">
        <v>9</v>
      </c>
    </row>
    <row r="174" spans="1:3" x14ac:dyDescent="0.25">
      <c r="A174">
        <v>0</v>
      </c>
      <c r="B174">
        <v>2</v>
      </c>
      <c r="C174">
        <v>5</v>
      </c>
    </row>
    <row r="175" spans="1:3" x14ac:dyDescent="0.25">
      <c r="A175">
        <v>0</v>
      </c>
      <c r="B175">
        <v>2</v>
      </c>
      <c r="C175">
        <v>5.5</v>
      </c>
    </row>
    <row r="176" spans="1:3" x14ac:dyDescent="0.25">
      <c r="A176">
        <v>2</v>
      </c>
      <c r="B176">
        <v>3</v>
      </c>
      <c r="C176">
        <v>13</v>
      </c>
    </row>
    <row r="177" spans="1:3" x14ac:dyDescent="0.25">
      <c r="A177">
        <v>1</v>
      </c>
      <c r="B177">
        <v>3</v>
      </c>
      <c r="C177">
        <v>12</v>
      </c>
    </row>
    <row r="178" spans="1:3" x14ac:dyDescent="0.25">
      <c r="A178">
        <v>2</v>
      </c>
      <c r="B178">
        <v>3</v>
      </c>
      <c r="C178">
        <v>8</v>
      </c>
    </row>
    <row r="179" spans="1:3" x14ac:dyDescent="0.25">
      <c r="A179">
        <v>2</v>
      </c>
      <c r="B179">
        <v>3</v>
      </c>
      <c r="C179">
        <v>8</v>
      </c>
    </row>
    <row r="180" spans="1:3" x14ac:dyDescent="0.25">
      <c r="A180">
        <v>0</v>
      </c>
      <c r="B180">
        <v>1</v>
      </c>
      <c r="C180">
        <v>5</v>
      </c>
    </row>
    <row r="181" spans="1:3" x14ac:dyDescent="0.25">
      <c r="A181">
        <v>3</v>
      </c>
      <c r="B181">
        <v>2</v>
      </c>
      <c r="C181">
        <v>8</v>
      </c>
    </row>
    <row r="182" spans="1:3" x14ac:dyDescent="0.25">
      <c r="A182">
        <v>6</v>
      </c>
      <c r="B182">
        <v>8</v>
      </c>
      <c r="C182">
        <v>19.5</v>
      </c>
    </row>
    <row r="183" spans="1:3" x14ac:dyDescent="0.25">
      <c r="A183">
        <v>6</v>
      </c>
      <c r="B183">
        <v>7</v>
      </c>
      <c r="C183">
        <v>16.5</v>
      </c>
    </row>
    <row r="184" spans="1:3" x14ac:dyDescent="0.25">
      <c r="A184">
        <v>17</v>
      </c>
      <c r="B184">
        <v>10</v>
      </c>
      <c r="C184">
        <v>31</v>
      </c>
    </row>
    <row r="185" spans="1:3" x14ac:dyDescent="0.25">
      <c r="A185">
        <v>26</v>
      </c>
      <c r="B185">
        <v>15</v>
      </c>
      <c r="C185">
        <v>49</v>
      </c>
    </row>
    <row r="186" spans="1:3" x14ac:dyDescent="0.25">
      <c r="A186">
        <v>31</v>
      </c>
      <c r="B186">
        <v>26</v>
      </c>
      <c r="C186">
        <v>68.5</v>
      </c>
    </row>
    <row r="187" spans="1:3" x14ac:dyDescent="0.25">
      <c r="A187">
        <v>56</v>
      </c>
      <c r="B187">
        <v>31</v>
      </c>
      <c r="C187">
        <v>99</v>
      </c>
    </row>
    <row r="188" spans="1:3" x14ac:dyDescent="0.25">
      <c r="A188">
        <v>56</v>
      </c>
      <c r="B188">
        <v>39</v>
      </c>
      <c r="C188">
        <v>118</v>
      </c>
    </row>
    <row r="189" spans="1:3" x14ac:dyDescent="0.25">
      <c r="A189">
        <v>81.5</v>
      </c>
      <c r="B189">
        <v>65</v>
      </c>
      <c r="C189">
        <v>177</v>
      </c>
    </row>
    <row r="190" spans="1:3" x14ac:dyDescent="0.25">
      <c r="A190">
        <v>97</v>
      </c>
      <c r="B190">
        <v>80</v>
      </c>
      <c r="C190">
        <v>213</v>
      </c>
    </row>
    <row r="191" spans="1:3" x14ac:dyDescent="0.25">
      <c r="A191">
        <v>100</v>
      </c>
      <c r="B191">
        <v>96</v>
      </c>
      <c r="C191">
        <v>251</v>
      </c>
    </row>
    <row r="192" spans="1:3" x14ac:dyDescent="0.25">
      <c r="A192">
        <v>128</v>
      </c>
      <c r="B192">
        <v>110</v>
      </c>
      <c r="C192">
        <v>300</v>
      </c>
    </row>
    <row r="193" spans="1:3" x14ac:dyDescent="0.25">
      <c r="A193">
        <v>119</v>
      </c>
      <c r="B193">
        <v>132</v>
      </c>
      <c r="C193">
        <v>328.5</v>
      </c>
    </row>
    <row r="194" spans="1:3" x14ac:dyDescent="0.25">
      <c r="A194">
        <v>104</v>
      </c>
      <c r="B194">
        <v>153</v>
      </c>
      <c r="C194">
        <v>360.5</v>
      </c>
    </row>
    <row r="195" spans="1:3" x14ac:dyDescent="0.25">
      <c r="A195">
        <v>126</v>
      </c>
      <c r="B195">
        <v>172.5</v>
      </c>
      <c r="C195">
        <v>446</v>
      </c>
    </row>
    <row r="196" spans="1:3" x14ac:dyDescent="0.25">
      <c r="A196">
        <v>120.5</v>
      </c>
      <c r="B196">
        <v>168</v>
      </c>
      <c r="C196">
        <v>448.5</v>
      </c>
    </row>
    <row r="197" spans="1:3" x14ac:dyDescent="0.25">
      <c r="A197">
        <v>144.5</v>
      </c>
      <c r="B197">
        <v>169.5</v>
      </c>
      <c r="C197">
        <v>515.5</v>
      </c>
    </row>
    <row r="198" spans="1:3" x14ac:dyDescent="0.25">
      <c r="A198">
        <v>126</v>
      </c>
      <c r="B198">
        <v>232.5</v>
      </c>
      <c r="C198">
        <v>569</v>
      </c>
    </row>
    <row r="199" spans="1:3" x14ac:dyDescent="0.25">
      <c r="A199">
        <v>143.5</v>
      </c>
      <c r="B199">
        <v>215.5</v>
      </c>
      <c r="C199">
        <v>588</v>
      </c>
    </row>
    <row r="200" spans="1:3" x14ac:dyDescent="0.25">
      <c r="A200">
        <v>138</v>
      </c>
      <c r="B200">
        <v>189.5</v>
      </c>
      <c r="C200">
        <v>581.5</v>
      </c>
    </row>
    <row r="201" spans="1:3" x14ac:dyDescent="0.25">
      <c r="A201">
        <v>132</v>
      </c>
      <c r="B201">
        <v>197</v>
      </c>
      <c r="C201">
        <v>620</v>
      </c>
    </row>
    <row r="202" spans="1:3" x14ac:dyDescent="0.25">
      <c r="A202">
        <v>144</v>
      </c>
      <c r="B202">
        <v>185</v>
      </c>
      <c r="C202">
        <v>631.5</v>
      </c>
    </row>
    <row r="203" spans="1:3" x14ac:dyDescent="0.25">
      <c r="A203">
        <v>146</v>
      </c>
      <c r="B203">
        <v>197</v>
      </c>
      <c r="C203">
        <v>723.5</v>
      </c>
    </row>
    <row r="204" spans="1:3" x14ac:dyDescent="0.25">
      <c r="A204">
        <v>135</v>
      </c>
      <c r="B204">
        <v>191.5</v>
      </c>
      <c r="C204">
        <v>757</v>
      </c>
    </row>
    <row r="205" spans="1:3" x14ac:dyDescent="0.25">
      <c r="A205">
        <v>141.5</v>
      </c>
      <c r="B205">
        <v>205.5</v>
      </c>
      <c r="C205">
        <v>763.5</v>
      </c>
    </row>
    <row r="206" spans="1:3" x14ac:dyDescent="0.25">
      <c r="A206">
        <v>174</v>
      </c>
      <c r="B206">
        <v>226</v>
      </c>
      <c r="C206">
        <v>894</v>
      </c>
    </row>
    <row r="207" spans="1:3" x14ac:dyDescent="0.25">
      <c r="A207">
        <v>154</v>
      </c>
      <c r="B207">
        <v>212</v>
      </c>
      <c r="C207">
        <v>876.5</v>
      </c>
    </row>
    <row r="208" spans="1:3" x14ac:dyDescent="0.25">
      <c r="A208">
        <v>0</v>
      </c>
      <c r="B208">
        <v>0</v>
      </c>
      <c r="C208">
        <v>-0.5</v>
      </c>
    </row>
    <row r="209" spans="1:3" x14ac:dyDescent="0.25">
      <c r="A209">
        <v>0</v>
      </c>
      <c r="B209">
        <v>0</v>
      </c>
      <c r="C209">
        <v>1</v>
      </c>
    </row>
    <row r="210" spans="1:3" x14ac:dyDescent="0.25">
      <c r="A210">
        <v>0</v>
      </c>
      <c r="B210">
        <v>0</v>
      </c>
      <c r="C210">
        <v>1</v>
      </c>
    </row>
    <row r="211" spans="1:3" x14ac:dyDescent="0.25">
      <c r="A211">
        <v>0</v>
      </c>
      <c r="B211">
        <v>1</v>
      </c>
      <c r="C211">
        <v>1</v>
      </c>
    </row>
    <row r="212" spans="1:3" x14ac:dyDescent="0.25">
      <c r="A212">
        <v>0</v>
      </c>
      <c r="B212">
        <v>0</v>
      </c>
      <c r="C212">
        <v>0</v>
      </c>
    </row>
    <row r="213" spans="1:3" x14ac:dyDescent="0.25">
      <c r="A213">
        <v>0</v>
      </c>
      <c r="B213">
        <v>0</v>
      </c>
      <c r="C213">
        <v>-0.5</v>
      </c>
    </row>
    <row r="214" spans="1:3" x14ac:dyDescent="0.25">
      <c r="A214">
        <v>1</v>
      </c>
      <c r="B214">
        <v>2</v>
      </c>
      <c r="C214">
        <v>5</v>
      </c>
    </row>
    <row r="215" spans="1:3" x14ac:dyDescent="0.25">
      <c r="A215">
        <v>1</v>
      </c>
      <c r="B215">
        <v>1</v>
      </c>
      <c r="C215">
        <v>4</v>
      </c>
    </row>
    <row r="216" spans="1:3" x14ac:dyDescent="0.25">
      <c r="A216">
        <v>1</v>
      </c>
      <c r="B216">
        <v>0</v>
      </c>
      <c r="C216">
        <v>2</v>
      </c>
    </row>
    <row r="217" spans="1:3" x14ac:dyDescent="0.25">
      <c r="A217">
        <v>0</v>
      </c>
      <c r="B217">
        <v>0</v>
      </c>
      <c r="C217">
        <v>1</v>
      </c>
    </row>
    <row r="218" spans="1:3" x14ac:dyDescent="0.25">
      <c r="A218">
        <v>0</v>
      </c>
      <c r="B218">
        <v>1</v>
      </c>
      <c r="C218">
        <v>2</v>
      </c>
    </row>
    <row r="219" spans="1:3" x14ac:dyDescent="0.25">
      <c r="A219">
        <v>0</v>
      </c>
      <c r="B219">
        <v>0</v>
      </c>
      <c r="C219">
        <v>0</v>
      </c>
    </row>
    <row r="220" spans="1:3" x14ac:dyDescent="0.25">
      <c r="A220">
        <v>0</v>
      </c>
      <c r="B220">
        <v>1</v>
      </c>
      <c r="C220">
        <v>2</v>
      </c>
    </row>
    <row r="221" spans="1:3" x14ac:dyDescent="0.25">
      <c r="A221">
        <v>0</v>
      </c>
      <c r="B221">
        <v>1</v>
      </c>
      <c r="C221">
        <v>3</v>
      </c>
    </row>
    <row r="222" spans="1:3" x14ac:dyDescent="0.25">
      <c r="A222">
        <v>0</v>
      </c>
      <c r="B222">
        <v>0</v>
      </c>
      <c r="C222">
        <v>2</v>
      </c>
    </row>
    <row r="223" spans="1:3" x14ac:dyDescent="0.25">
      <c r="A223">
        <v>0</v>
      </c>
      <c r="B223">
        <v>3</v>
      </c>
      <c r="C223">
        <v>3</v>
      </c>
    </row>
    <row r="224" spans="1:3" x14ac:dyDescent="0.25">
      <c r="A224">
        <v>2</v>
      </c>
      <c r="B224">
        <v>0</v>
      </c>
      <c r="C224">
        <v>4</v>
      </c>
    </row>
    <row r="225" spans="1:3" x14ac:dyDescent="0.25">
      <c r="A225">
        <v>1.5</v>
      </c>
      <c r="B225">
        <v>1</v>
      </c>
      <c r="C225">
        <v>6.5</v>
      </c>
    </row>
    <row r="226" spans="1:3" x14ac:dyDescent="0.25">
      <c r="A226">
        <v>2</v>
      </c>
      <c r="B226">
        <v>3</v>
      </c>
      <c r="C226">
        <v>5.5</v>
      </c>
    </row>
    <row r="227" spans="1:3" x14ac:dyDescent="0.25">
      <c r="A227">
        <v>1</v>
      </c>
      <c r="B227">
        <v>0</v>
      </c>
      <c r="C227">
        <v>3</v>
      </c>
    </row>
    <row r="228" spans="1:3" x14ac:dyDescent="0.25">
      <c r="A228">
        <v>0</v>
      </c>
      <c r="B228">
        <v>0</v>
      </c>
      <c r="C228">
        <v>4</v>
      </c>
    </row>
    <row r="229" spans="1:3" x14ac:dyDescent="0.25">
      <c r="A229">
        <v>3</v>
      </c>
      <c r="B229">
        <v>4</v>
      </c>
      <c r="C229">
        <v>9</v>
      </c>
    </row>
    <row r="230" spans="1:3" x14ac:dyDescent="0.25">
      <c r="A230">
        <v>0</v>
      </c>
      <c r="B230">
        <v>1</v>
      </c>
      <c r="C230">
        <v>4</v>
      </c>
    </row>
    <row r="231" spans="1:3" x14ac:dyDescent="0.25">
      <c r="A231">
        <v>3</v>
      </c>
      <c r="B231">
        <v>2</v>
      </c>
      <c r="C231">
        <v>9</v>
      </c>
    </row>
    <row r="232" spans="1:3" x14ac:dyDescent="0.25">
      <c r="A232">
        <v>1</v>
      </c>
      <c r="B232">
        <v>2</v>
      </c>
      <c r="C232">
        <v>3.5</v>
      </c>
    </row>
    <row r="233" spans="1:3" x14ac:dyDescent="0.25">
      <c r="A233">
        <v>2</v>
      </c>
      <c r="B233">
        <v>2</v>
      </c>
      <c r="C233">
        <v>11</v>
      </c>
    </row>
    <row r="234" spans="1:3" x14ac:dyDescent="0.25">
      <c r="A234">
        <v>5</v>
      </c>
      <c r="B234">
        <v>3</v>
      </c>
      <c r="C234">
        <v>14</v>
      </c>
    </row>
    <row r="235" spans="1:3" x14ac:dyDescent="0.25">
      <c r="A235">
        <v>11</v>
      </c>
      <c r="B235">
        <v>8</v>
      </c>
      <c r="C235">
        <v>25</v>
      </c>
    </row>
    <row r="236" spans="1:3" x14ac:dyDescent="0.25">
      <c r="A236">
        <v>16</v>
      </c>
      <c r="B236">
        <v>11</v>
      </c>
      <c r="C236">
        <v>31.5</v>
      </c>
    </row>
    <row r="237" spans="1:3" x14ac:dyDescent="0.25">
      <c r="A237">
        <v>20</v>
      </c>
      <c r="B237">
        <v>18</v>
      </c>
      <c r="C237">
        <v>43</v>
      </c>
    </row>
    <row r="238" spans="1:3" x14ac:dyDescent="0.25">
      <c r="A238">
        <v>20</v>
      </c>
      <c r="B238">
        <v>22</v>
      </c>
      <c r="C238">
        <v>51</v>
      </c>
    </row>
    <row r="239" spans="1:3" x14ac:dyDescent="0.25">
      <c r="A239">
        <v>32</v>
      </c>
      <c r="B239">
        <v>32</v>
      </c>
      <c r="C239">
        <v>79</v>
      </c>
    </row>
    <row r="240" spans="1:3" x14ac:dyDescent="0.25">
      <c r="A240">
        <v>49</v>
      </c>
      <c r="B240">
        <v>35</v>
      </c>
      <c r="C240">
        <v>99.5</v>
      </c>
    </row>
    <row r="241" spans="1:3" x14ac:dyDescent="0.25">
      <c r="A241">
        <v>58</v>
      </c>
      <c r="B241">
        <v>57</v>
      </c>
      <c r="C241">
        <v>126</v>
      </c>
    </row>
    <row r="242" spans="1:3" x14ac:dyDescent="0.25">
      <c r="A242">
        <v>68</v>
      </c>
      <c r="B242">
        <v>56</v>
      </c>
      <c r="C242">
        <v>152</v>
      </c>
    </row>
    <row r="243" spans="1:3" x14ac:dyDescent="0.25">
      <c r="A243">
        <v>77</v>
      </c>
      <c r="B243">
        <v>81</v>
      </c>
      <c r="C243">
        <v>200</v>
      </c>
    </row>
    <row r="244" spans="1:3" x14ac:dyDescent="0.25">
      <c r="A244">
        <v>85</v>
      </c>
      <c r="B244">
        <v>85</v>
      </c>
      <c r="C244">
        <v>228</v>
      </c>
    </row>
    <row r="245" spans="1:3" x14ac:dyDescent="0.25">
      <c r="A245">
        <v>89</v>
      </c>
      <c r="B245">
        <v>85</v>
      </c>
      <c r="C245">
        <v>225.5</v>
      </c>
    </row>
    <row r="246" spans="1:3" x14ac:dyDescent="0.25">
      <c r="A246">
        <v>81</v>
      </c>
      <c r="B246">
        <v>96</v>
      </c>
      <c r="C246">
        <v>237.5</v>
      </c>
    </row>
    <row r="247" spans="1:3" x14ac:dyDescent="0.25">
      <c r="A247">
        <v>87</v>
      </c>
      <c r="B247">
        <v>109</v>
      </c>
      <c r="C247">
        <v>280.5</v>
      </c>
    </row>
    <row r="248" spans="1:3" x14ac:dyDescent="0.25">
      <c r="A248">
        <v>86</v>
      </c>
      <c r="B248">
        <v>110</v>
      </c>
      <c r="C248">
        <v>312</v>
      </c>
    </row>
    <row r="249" spans="1:3" x14ac:dyDescent="0.25">
      <c r="A249">
        <v>89</v>
      </c>
      <c r="B249">
        <v>98</v>
      </c>
      <c r="C249">
        <v>309.5</v>
      </c>
    </row>
    <row r="250" spans="1:3" x14ac:dyDescent="0.25">
      <c r="A250">
        <v>99</v>
      </c>
      <c r="B250">
        <v>115.5</v>
      </c>
      <c r="C250">
        <v>342.5</v>
      </c>
    </row>
    <row r="251" spans="1:3" x14ac:dyDescent="0.25">
      <c r="A251">
        <v>91</v>
      </c>
      <c r="B251">
        <v>119.5</v>
      </c>
      <c r="C251">
        <v>377</v>
      </c>
    </row>
    <row r="252" spans="1:3" x14ac:dyDescent="0.25">
      <c r="A252">
        <v>73.5</v>
      </c>
      <c r="B252">
        <v>111.5</v>
      </c>
      <c r="C252">
        <v>372</v>
      </c>
    </row>
    <row r="253" spans="1:3" x14ac:dyDescent="0.25">
      <c r="A253">
        <v>89</v>
      </c>
      <c r="B253">
        <v>105.5</v>
      </c>
      <c r="C253">
        <v>390</v>
      </c>
    </row>
    <row r="254" spans="1:3" x14ac:dyDescent="0.25">
      <c r="A254">
        <v>92</v>
      </c>
      <c r="B254">
        <v>126</v>
      </c>
      <c r="C254">
        <v>451</v>
      </c>
    </row>
    <row r="255" spans="1:3" x14ac:dyDescent="0.25">
      <c r="A255">
        <v>85</v>
      </c>
      <c r="B255">
        <v>112.5</v>
      </c>
      <c r="C255">
        <v>412</v>
      </c>
    </row>
    <row r="256" spans="1:3" x14ac:dyDescent="0.25">
      <c r="A256">
        <v>73</v>
      </c>
      <c r="B256">
        <v>133</v>
      </c>
      <c r="C256">
        <v>459</v>
      </c>
    </row>
    <row r="257" spans="1:3" x14ac:dyDescent="0.25">
      <c r="A257">
        <v>101.5</v>
      </c>
      <c r="B257">
        <v>117</v>
      </c>
      <c r="C257">
        <v>512.5</v>
      </c>
    </row>
    <row r="258" spans="1:3" x14ac:dyDescent="0.25">
      <c r="A258">
        <v>83</v>
      </c>
      <c r="B258">
        <v>138.5</v>
      </c>
      <c r="C258">
        <v>490</v>
      </c>
    </row>
    <row r="259" spans="1:3" x14ac:dyDescent="0.25">
      <c r="A259">
        <v>0</v>
      </c>
      <c r="B259">
        <v>0</v>
      </c>
      <c r="C259">
        <v>0</v>
      </c>
    </row>
    <row r="260" spans="1:3" x14ac:dyDescent="0.25">
      <c r="A260">
        <v>1</v>
      </c>
      <c r="B260">
        <v>0</v>
      </c>
      <c r="C260">
        <v>1</v>
      </c>
    </row>
    <row r="261" spans="1:3" x14ac:dyDescent="0.25">
      <c r="A261">
        <v>0</v>
      </c>
      <c r="B261">
        <v>0</v>
      </c>
      <c r="C261">
        <v>0</v>
      </c>
    </row>
    <row r="262" spans="1:3" x14ac:dyDescent="0.25">
      <c r="A262">
        <v>0</v>
      </c>
      <c r="B262">
        <v>0</v>
      </c>
      <c r="C262">
        <v>0</v>
      </c>
    </row>
    <row r="263" spans="1:3" x14ac:dyDescent="0.25">
      <c r="A263">
        <v>0</v>
      </c>
      <c r="B263">
        <v>0</v>
      </c>
      <c r="C263">
        <v>1</v>
      </c>
    </row>
    <row r="264" spans="1:3" x14ac:dyDescent="0.25">
      <c r="A264">
        <v>0</v>
      </c>
      <c r="B264">
        <v>0</v>
      </c>
      <c r="C264">
        <v>0</v>
      </c>
    </row>
    <row r="265" spans="1:3" x14ac:dyDescent="0.25">
      <c r="A265">
        <v>0</v>
      </c>
      <c r="B265">
        <v>0</v>
      </c>
      <c r="C265">
        <v>1</v>
      </c>
    </row>
    <row r="266" spans="1:3" x14ac:dyDescent="0.25">
      <c r="A266">
        <v>1</v>
      </c>
      <c r="B266">
        <v>0</v>
      </c>
      <c r="C266">
        <v>0.5</v>
      </c>
    </row>
    <row r="267" spans="1:3" x14ac:dyDescent="0.25">
      <c r="A267">
        <v>0</v>
      </c>
      <c r="B267">
        <v>0</v>
      </c>
      <c r="C267">
        <v>2</v>
      </c>
    </row>
    <row r="268" spans="1:3" x14ac:dyDescent="0.25">
      <c r="A268">
        <v>0</v>
      </c>
      <c r="B268">
        <v>0</v>
      </c>
      <c r="C268">
        <v>0</v>
      </c>
    </row>
    <row r="269" spans="1:3" x14ac:dyDescent="0.25">
      <c r="A269">
        <v>0</v>
      </c>
      <c r="B269">
        <v>0</v>
      </c>
      <c r="C269">
        <v>1</v>
      </c>
    </row>
    <row r="270" spans="1:3" x14ac:dyDescent="0.25">
      <c r="A270">
        <v>1</v>
      </c>
      <c r="B270">
        <v>0</v>
      </c>
      <c r="C270">
        <v>2</v>
      </c>
    </row>
    <row r="271" spans="1:3" x14ac:dyDescent="0.25">
      <c r="A271">
        <v>1</v>
      </c>
      <c r="B271">
        <v>0</v>
      </c>
      <c r="C271">
        <v>1</v>
      </c>
    </row>
    <row r="272" spans="1:3" x14ac:dyDescent="0.25">
      <c r="A272">
        <v>0</v>
      </c>
      <c r="B272">
        <v>1</v>
      </c>
      <c r="C272">
        <v>2</v>
      </c>
    </row>
    <row r="273" spans="1:3" x14ac:dyDescent="0.25">
      <c r="A273">
        <v>1</v>
      </c>
      <c r="B273">
        <v>1</v>
      </c>
      <c r="C273">
        <v>2</v>
      </c>
    </row>
    <row r="274" spans="1:3" x14ac:dyDescent="0.25">
      <c r="A274">
        <v>0</v>
      </c>
      <c r="B274">
        <v>0</v>
      </c>
      <c r="C274">
        <v>2</v>
      </c>
    </row>
    <row r="275" spans="1:3" x14ac:dyDescent="0.25">
      <c r="A275">
        <v>1</v>
      </c>
      <c r="B275">
        <v>1</v>
      </c>
      <c r="C275">
        <v>4</v>
      </c>
    </row>
    <row r="276" spans="1:3" x14ac:dyDescent="0.25">
      <c r="A276">
        <v>0</v>
      </c>
      <c r="B276">
        <v>1</v>
      </c>
      <c r="C276">
        <v>1</v>
      </c>
    </row>
    <row r="277" spans="1:3" x14ac:dyDescent="0.25">
      <c r="A277">
        <v>0</v>
      </c>
      <c r="B277">
        <v>1</v>
      </c>
      <c r="C277">
        <v>1.5</v>
      </c>
    </row>
    <row r="278" spans="1:3" x14ac:dyDescent="0.25">
      <c r="A278">
        <v>1</v>
      </c>
      <c r="B278">
        <v>0</v>
      </c>
      <c r="C278">
        <v>2</v>
      </c>
    </row>
    <row r="279" spans="1:3" x14ac:dyDescent="0.25">
      <c r="A279">
        <v>0</v>
      </c>
      <c r="B279">
        <v>0</v>
      </c>
      <c r="C279">
        <v>3</v>
      </c>
    </row>
    <row r="280" spans="1:3" x14ac:dyDescent="0.25">
      <c r="A280">
        <v>0</v>
      </c>
      <c r="B280">
        <v>0</v>
      </c>
      <c r="C280">
        <v>1</v>
      </c>
    </row>
    <row r="281" spans="1:3" x14ac:dyDescent="0.25">
      <c r="A281">
        <v>1</v>
      </c>
      <c r="B281">
        <v>0.5</v>
      </c>
      <c r="C281">
        <v>1.5</v>
      </c>
    </row>
    <row r="282" spans="1:3" x14ac:dyDescent="0.25">
      <c r="A282">
        <v>3</v>
      </c>
      <c r="B282">
        <v>1</v>
      </c>
      <c r="C282">
        <v>6</v>
      </c>
    </row>
    <row r="283" spans="1:3" x14ac:dyDescent="0.25">
      <c r="A283">
        <v>0</v>
      </c>
      <c r="B283">
        <v>2</v>
      </c>
      <c r="C283">
        <v>7</v>
      </c>
    </row>
    <row r="284" spans="1:3" x14ac:dyDescent="0.25">
      <c r="A284">
        <v>2</v>
      </c>
      <c r="B284">
        <v>2</v>
      </c>
      <c r="C284">
        <v>6.5</v>
      </c>
    </row>
    <row r="285" spans="1:3" x14ac:dyDescent="0.25">
      <c r="A285">
        <v>6</v>
      </c>
      <c r="B285">
        <v>2</v>
      </c>
      <c r="C285">
        <v>14</v>
      </c>
    </row>
    <row r="286" spans="1:3" x14ac:dyDescent="0.25">
      <c r="A286">
        <v>3</v>
      </c>
      <c r="B286">
        <v>3</v>
      </c>
      <c r="C286">
        <v>6.5</v>
      </c>
    </row>
    <row r="287" spans="1:3" x14ac:dyDescent="0.25">
      <c r="A287">
        <v>7</v>
      </c>
      <c r="B287">
        <v>1</v>
      </c>
      <c r="C287">
        <v>14.5</v>
      </c>
    </row>
    <row r="288" spans="1:3" x14ac:dyDescent="0.25">
      <c r="A288">
        <v>8</v>
      </c>
      <c r="B288">
        <v>10</v>
      </c>
      <c r="C288">
        <v>21.5</v>
      </c>
    </row>
    <row r="289" spans="1:3" x14ac:dyDescent="0.25">
      <c r="A289">
        <v>17</v>
      </c>
      <c r="B289">
        <v>9</v>
      </c>
      <c r="C289">
        <v>28</v>
      </c>
    </row>
    <row r="290" spans="1:3" x14ac:dyDescent="0.25">
      <c r="A290">
        <v>24</v>
      </c>
      <c r="B290">
        <v>11</v>
      </c>
      <c r="C290">
        <v>39</v>
      </c>
    </row>
    <row r="291" spans="1:3" x14ac:dyDescent="0.25">
      <c r="A291">
        <v>23</v>
      </c>
      <c r="B291">
        <v>16</v>
      </c>
      <c r="C291">
        <v>43</v>
      </c>
    </row>
    <row r="292" spans="1:3" x14ac:dyDescent="0.25">
      <c r="A292">
        <v>34</v>
      </c>
      <c r="B292">
        <v>22.5</v>
      </c>
      <c r="C292">
        <v>63.5</v>
      </c>
    </row>
    <row r="293" spans="1:3" x14ac:dyDescent="0.25">
      <c r="A293">
        <v>28</v>
      </c>
      <c r="B293">
        <v>35</v>
      </c>
      <c r="C293">
        <v>71.5</v>
      </c>
    </row>
    <row r="294" spans="1:3" x14ac:dyDescent="0.25">
      <c r="A294">
        <v>35</v>
      </c>
      <c r="B294">
        <v>29</v>
      </c>
      <c r="C294">
        <v>86</v>
      </c>
    </row>
    <row r="295" spans="1:3" x14ac:dyDescent="0.25">
      <c r="A295">
        <v>34</v>
      </c>
      <c r="B295">
        <v>58</v>
      </c>
      <c r="C295">
        <v>124</v>
      </c>
    </row>
    <row r="296" spans="1:3" x14ac:dyDescent="0.25">
      <c r="A296">
        <v>40</v>
      </c>
      <c r="B296">
        <v>45</v>
      </c>
      <c r="C296">
        <v>116.5</v>
      </c>
    </row>
    <row r="297" spans="1:3" x14ac:dyDescent="0.25">
      <c r="A297">
        <v>52</v>
      </c>
      <c r="B297">
        <v>49</v>
      </c>
      <c r="C297">
        <v>136</v>
      </c>
    </row>
    <row r="298" spans="1:3" x14ac:dyDescent="0.25">
      <c r="A298">
        <v>40</v>
      </c>
      <c r="B298">
        <v>65</v>
      </c>
      <c r="C298">
        <v>156</v>
      </c>
    </row>
    <row r="299" spans="1:3" x14ac:dyDescent="0.25">
      <c r="A299">
        <v>39</v>
      </c>
      <c r="B299">
        <v>66</v>
      </c>
      <c r="C299">
        <v>170.5</v>
      </c>
    </row>
    <row r="300" spans="1:3" x14ac:dyDescent="0.25">
      <c r="A300">
        <v>41.5</v>
      </c>
      <c r="B300">
        <v>60</v>
      </c>
      <c r="C300">
        <v>182</v>
      </c>
    </row>
    <row r="301" spans="1:3" x14ac:dyDescent="0.25">
      <c r="A301">
        <v>43</v>
      </c>
      <c r="B301">
        <v>50</v>
      </c>
      <c r="C301">
        <v>171</v>
      </c>
    </row>
    <row r="302" spans="1:3" x14ac:dyDescent="0.25">
      <c r="A302">
        <v>52</v>
      </c>
      <c r="B302">
        <v>52.5</v>
      </c>
      <c r="C302">
        <v>198</v>
      </c>
    </row>
    <row r="303" spans="1:3" x14ac:dyDescent="0.25">
      <c r="A303">
        <v>46</v>
      </c>
      <c r="B303">
        <v>88</v>
      </c>
      <c r="C303">
        <v>229</v>
      </c>
    </row>
    <row r="304" spans="1:3" x14ac:dyDescent="0.25">
      <c r="A304">
        <v>42</v>
      </c>
      <c r="B304">
        <v>75</v>
      </c>
      <c r="C304">
        <v>222.5</v>
      </c>
    </row>
    <row r="305" spans="1:3" x14ac:dyDescent="0.25">
      <c r="A305">
        <v>48</v>
      </c>
      <c r="B305">
        <v>58</v>
      </c>
      <c r="C305">
        <v>236.5</v>
      </c>
    </row>
    <row r="306" spans="1:3" x14ac:dyDescent="0.25">
      <c r="A306">
        <v>45.5</v>
      </c>
      <c r="B306">
        <v>72</v>
      </c>
      <c r="C306">
        <v>237</v>
      </c>
    </row>
    <row r="307" spans="1:3" x14ac:dyDescent="0.25">
      <c r="A307">
        <v>54</v>
      </c>
      <c r="B307">
        <v>86</v>
      </c>
      <c r="C307">
        <v>284.5</v>
      </c>
    </row>
    <row r="308" spans="1:3" x14ac:dyDescent="0.25">
      <c r="A308">
        <v>51</v>
      </c>
      <c r="B308">
        <v>58</v>
      </c>
      <c r="C308">
        <v>255.5</v>
      </c>
    </row>
    <row r="309" spans="1:3" x14ac:dyDescent="0.25">
      <c r="A309">
        <v>43.5</v>
      </c>
      <c r="B309">
        <v>81</v>
      </c>
      <c r="C309">
        <v>312.5</v>
      </c>
    </row>
    <row r="310" spans="1:3" x14ac:dyDescent="0.25">
      <c r="A310">
        <v>0</v>
      </c>
      <c r="B310">
        <v>0</v>
      </c>
      <c r="C310">
        <v>0</v>
      </c>
    </row>
    <row r="311" spans="1:3" x14ac:dyDescent="0.25">
      <c r="A311">
        <v>2</v>
      </c>
      <c r="B311">
        <v>0</v>
      </c>
      <c r="C311">
        <v>4</v>
      </c>
    </row>
    <row r="312" spans="1:3" x14ac:dyDescent="0.25">
      <c r="A312">
        <v>0</v>
      </c>
      <c r="B312">
        <v>0</v>
      </c>
      <c r="C312">
        <v>1.5</v>
      </c>
    </row>
    <row r="313" spans="1:3" x14ac:dyDescent="0.25">
      <c r="A313">
        <v>0</v>
      </c>
      <c r="B313">
        <v>0</v>
      </c>
      <c r="C313">
        <v>1</v>
      </c>
    </row>
    <row r="314" spans="1:3" x14ac:dyDescent="0.25">
      <c r="A314">
        <v>0</v>
      </c>
      <c r="B314">
        <v>0</v>
      </c>
      <c r="C314">
        <v>0</v>
      </c>
    </row>
    <row r="315" spans="1:3" x14ac:dyDescent="0.25">
      <c r="A315">
        <v>0</v>
      </c>
      <c r="B315">
        <v>1</v>
      </c>
      <c r="C315">
        <v>2.5</v>
      </c>
    </row>
    <row r="316" spans="1:3" x14ac:dyDescent="0.25">
      <c r="A316">
        <v>0</v>
      </c>
      <c r="B316">
        <v>0</v>
      </c>
      <c r="C316">
        <v>3</v>
      </c>
    </row>
    <row r="317" spans="1:3" x14ac:dyDescent="0.25">
      <c r="A317">
        <v>1</v>
      </c>
      <c r="B317">
        <v>0</v>
      </c>
      <c r="C317">
        <v>1.5</v>
      </c>
    </row>
    <row r="318" spans="1:3" x14ac:dyDescent="0.25">
      <c r="A318">
        <v>1</v>
      </c>
      <c r="B318">
        <v>0</v>
      </c>
      <c r="C318">
        <v>0.5</v>
      </c>
    </row>
    <row r="319" spans="1:3" x14ac:dyDescent="0.25">
      <c r="A319">
        <v>2</v>
      </c>
      <c r="B319">
        <v>0</v>
      </c>
      <c r="C319">
        <v>3.5</v>
      </c>
    </row>
    <row r="320" spans="1:3" x14ac:dyDescent="0.25">
      <c r="A320">
        <v>0</v>
      </c>
      <c r="B320">
        <v>1</v>
      </c>
      <c r="C320">
        <v>6</v>
      </c>
    </row>
    <row r="321" spans="1:3" x14ac:dyDescent="0.25">
      <c r="A321">
        <v>0</v>
      </c>
      <c r="B321">
        <v>0</v>
      </c>
      <c r="C321">
        <v>4.5</v>
      </c>
    </row>
    <row r="322" spans="1:3" x14ac:dyDescent="0.25">
      <c r="A322">
        <v>0</v>
      </c>
      <c r="B322">
        <v>0</v>
      </c>
      <c r="C322">
        <v>2</v>
      </c>
    </row>
    <row r="323" spans="1:3" x14ac:dyDescent="0.25">
      <c r="A323">
        <v>1</v>
      </c>
      <c r="B323">
        <v>2</v>
      </c>
      <c r="C323">
        <v>2.5</v>
      </c>
    </row>
    <row r="324" spans="1:3" x14ac:dyDescent="0.25">
      <c r="A324">
        <v>0</v>
      </c>
      <c r="B324">
        <v>0</v>
      </c>
      <c r="C324">
        <v>2</v>
      </c>
    </row>
    <row r="325" spans="1:3" x14ac:dyDescent="0.25">
      <c r="A325">
        <v>1</v>
      </c>
      <c r="B325">
        <v>1</v>
      </c>
      <c r="C325">
        <v>3</v>
      </c>
    </row>
    <row r="326" spans="1:3" x14ac:dyDescent="0.25">
      <c r="A326">
        <v>3</v>
      </c>
      <c r="B326">
        <v>1</v>
      </c>
      <c r="C326">
        <v>7</v>
      </c>
    </row>
    <row r="327" spans="1:3" x14ac:dyDescent="0.25">
      <c r="A327">
        <v>2</v>
      </c>
      <c r="B327">
        <v>1</v>
      </c>
      <c r="C327">
        <v>9</v>
      </c>
    </row>
    <row r="328" spans="1:3" x14ac:dyDescent="0.25">
      <c r="A328">
        <v>0</v>
      </c>
      <c r="B328">
        <v>1</v>
      </c>
      <c r="C328">
        <v>3</v>
      </c>
    </row>
    <row r="329" spans="1:3" x14ac:dyDescent="0.25">
      <c r="A329">
        <v>3</v>
      </c>
      <c r="B329">
        <v>1</v>
      </c>
      <c r="C329">
        <v>9</v>
      </c>
    </row>
    <row r="330" spans="1:3" x14ac:dyDescent="0.25">
      <c r="A330">
        <v>2</v>
      </c>
      <c r="B330">
        <v>3</v>
      </c>
      <c r="C330">
        <v>11.5</v>
      </c>
    </row>
    <row r="331" spans="1:3" x14ac:dyDescent="0.25">
      <c r="A331">
        <v>2</v>
      </c>
      <c r="B331">
        <v>4</v>
      </c>
      <c r="C331">
        <v>10</v>
      </c>
    </row>
    <row r="332" spans="1:3" x14ac:dyDescent="0.25">
      <c r="A332">
        <v>1</v>
      </c>
      <c r="B332">
        <v>2</v>
      </c>
      <c r="C332">
        <v>4.5</v>
      </c>
    </row>
    <row r="333" spans="1:3" x14ac:dyDescent="0.25">
      <c r="A333">
        <v>3</v>
      </c>
      <c r="B333">
        <v>2</v>
      </c>
      <c r="C333">
        <v>8</v>
      </c>
    </row>
    <row r="334" spans="1:3" x14ac:dyDescent="0.25">
      <c r="A334">
        <v>5</v>
      </c>
      <c r="B334">
        <v>1</v>
      </c>
      <c r="C334">
        <v>9.5</v>
      </c>
    </row>
    <row r="335" spans="1:3" x14ac:dyDescent="0.25">
      <c r="A335">
        <v>6</v>
      </c>
      <c r="B335">
        <v>3</v>
      </c>
      <c r="C335">
        <v>14.5</v>
      </c>
    </row>
    <row r="336" spans="1:3" x14ac:dyDescent="0.25">
      <c r="A336">
        <v>12</v>
      </c>
      <c r="B336">
        <v>7.5</v>
      </c>
      <c r="C336">
        <v>24.5</v>
      </c>
    </row>
    <row r="337" spans="1:3" x14ac:dyDescent="0.25">
      <c r="A337">
        <v>22</v>
      </c>
      <c r="B337">
        <v>9</v>
      </c>
      <c r="C337">
        <v>36.5</v>
      </c>
    </row>
    <row r="338" spans="1:3" x14ac:dyDescent="0.25">
      <c r="A338">
        <v>29</v>
      </c>
      <c r="B338">
        <v>11</v>
      </c>
      <c r="C338">
        <v>46</v>
      </c>
    </row>
    <row r="339" spans="1:3" x14ac:dyDescent="0.25">
      <c r="A339">
        <v>38</v>
      </c>
      <c r="B339">
        <v>22</v>
      </c>
      <c r="C339">
        <v>72.5</v>
      </c>
    </row>
    <row r="340" spans="1:3" x14ac:dyDescent="0.25">
      <c r="A340">
        <v>57</v>
      </c>
      <c r="B340">
        <v>36</v>
      </c>
      <c r="C340">
        <v>107</v>
      </c>
    </row>
    <row r="341" spans="1:3" x14ac:dyDescent="0.25">
      <c r="A341">
        <v>77.5</v>
      </c>
      <c r="B341">
        <v>53</v>
      </c>
      <c r="C341">
        <v>150</v>
      </c>
    </row>
    <row r="342" spans="1:3" x14ac:dyDescent="0.25">
      <c r="A342">
        <v>103</v>
      </c>
      <c r="B342">
        <v>80</v>
      </c>
      <c r="C342">
        <v>209.5</v>
      </c>
    </row>
    <row r="343" spans="1:3" x14ac:dyDescent="0.25">
      <c r="A343">
        <v>104</v>
      </c>
      <c r="B343">
        <v>83</v>
      </c>
      <c r="C343">
        <v>226.5</v>
      </c>
    </row>
    <row r="344" spans="1:3" x14ac:dyDescent="0.25">
      <c r="A344">
        <v>139</v>
      </c>
      <c r="B344">
        <v>133</v>
      </c>
      <c r="C344">
        <v>332</v>
      </c>
    </row>
    <row r="345" spans="1:3" x14ac:dyDescent="0.25">
      <c r="A345">
        <v>158</v>
      </c>
      <c r="B345">
        <v>157</v>
      </c>
      <c r="C345">
        <v>378</v>
      </c>
    </row>
    <row r="346" spans="1:3" x14ac:dyDescent="0.25">
      <c r="A346">
        <v>161</v>
      </c>
      <c r="B346">
        <v>147.5</v>
      </c>
      <c r="C346">
        <v>412</v>
      </c>
    </row>
    <row r="347" spans="1:3" x14ac:dyDescent="0.25">
      <c r="A347">
        <v>143</v>
      </c>
      <c r="B347">
        <v>210.5</v>
      </c>
      <c r="C347">
        <v>505</v>
      </c>
    </row>
    <row r="348" spans="1:3" x14ac:dyDescent="0.25">
      <c r="A348">
        <v>184</v>
      </c>
      <c r="B348">
        <v>176</v>
      </c>
      <c r="C348">
        <v>519</v>
      </c>
    </row>
    <row r="349" spans="1:3" x14ac:dyDescent="0.25">
      <c r="A349">
        <v>150.5</v>
      </c>
      <c r="B349">
        <v>221</v>
      </c>
      <c r="C349">
        <v>587</v>
      </c>
    </row>
    <row r="350" spans="1:3" x14ac:dyDescent="0.25">
      <c r="A350">
        <v>170.5</v>
      </c>
      <c r="B350">
        <v>221</v>
      </c>
      <c r="C350">
        <v>639.5</v>
      </c>
    </row>
    <row r="351" spans="1:3" x14ac:dyDescent="0.25">
      <c r="A351">
        <v>175.5</v>
      </c>
      <c r="B351">
        <v>257</v>
      </c>
      <c r="C351">
        <v>707</v>
      </c>
    </row>
    <row r="352" spans="1:3" x14ac:dyDescent="0.25">
      <c r="A352">
        <v>204.5</v>
      </c>
      <c r="B352">
        <v>246.5</v>
      </c>
      <c r="C352">
        <v>780.5</v>
      </c>
    </row>
    <row r="353" spans="1:3" x14ac:dyDescent="0.25">
      <c r="A353">
        <v>202.5</v>
      </c>
      <c r="B353">
        <v>278.5</v>
      </c>
      <c r="C353">
        <v>829</v>
      </c>
    </row>
    <row r="354" spans="1:3" x14ac:dyDescent="0.25">
      <c r="A354">
        <v>193</v>
      </c>
      <c r="B354">
        <v>306.5</v>
      </c>
      <c r="C354">
        <v>904</v>
      </c>
    </row>
    <row r="355" spans="1:3" x14ac:dyDescent="0.25">
      <c r="A355">
        <v>189</v>
      </c>
      <c r="B355">
        <v>264</v>
      </c>
      <c r="C355">
        <v>923</v>
      </c>
    </row>
    <row r="356" spans="1:3" x14ac:dyDescent="0.25">
      <c r="A356">
        <v>188</v>
      </c>
      <c r="B356">
        <v>279</v>
      </c>
      <c r="C356">
        <v>968</v>
      </c>
    </row>
    <row r="357" spans="1:3" x14ac:dyDescent="0.25">
      <c r="A357">
        <v>164.5</v>
      </c>
      <c r="B357">
        <v>274</v>
      </c>
      <c r="C357">
        <v>939</v>
      </c>
    </row>
    <row r="358" spans="1:3" x14ac:dyDescent="0.25">
      <c r="A358">
        <v>182</v>
      </c>
      <c r="B358">
        <v>341</v>
      </c>
      <c r="C358">
        <v>1086.5</v>
      </c>
    </row>
    <row r="359" spans="1:3" x14ac:dyDescent="0.25">
      <c r="A359">
        <v>184.5</v>
      </c>
      <c r="B359">
        <v>267</v>
      </c>
      <c r="C359">
        <v>1130.5</v>
      </c>
    </row>
    <row r="360" spans="1:3" x14ac:dyDescent="0.25">
      <c r="A360">
        <v>228.5</v>
      </c>
      <c r="B360">
        <v>329</v>
      </c>
      <c r="C360">
        <v>1237.5</v>
      </c>
    </row>
    <row r="361" spans="1:3" x14ac:dyDescent="0.25">
      <c r="A361">
        <v>0</v>
      </c>
      <c r="B361">
        <v>0</v>
      </c>
      <c r="C361">
        <v>2</v>
      </c>
    </row>
    <row r="362" spans="1:3" x14ac:dyDescent="0.25">
      <c r="A362">
        <v>0</v>
      </c>
      <c r="B362">
        <v>2</v>
      </c>
      <c r="C362">
        <v>5</v>
      </c>
    </row>
    <row r="363" spans="1:3" x14ac:dyDescent="0.25">
      <c r="A363">
        <v>0</v>
      </c>
      <c r="B363">
        <v>0</v>
      </c>
      <c r="C363">
        <v>0</v>
      </c>
    </row>
    <row r="364" spans="1:3" x14ac:dyDescent="0.25">
      <c r="A364">
        <v>0</v>
      </c>
      <c r="B364">
        <v>0</v>
      </c>
      <c r="C364">
        <v>2</v>
      </c>
    </row>
    <row r="365" spans="1:3" x14ac:dyDescent="0.25">
      <c r="A365">
        <v>1</v>
      </c>
      <c r="B365">
        <v>1</v>
      </c>
      <c r="C365">
        <v>2</v>
      </c>
    </row>
    <row r="366" spans="1:3" x14ac:dyDescent="0.25">
      <c r="A366">
        <v>0</v>
      </c>
      <c r="B366">
        <v>0</v>
      </c>
      <c r="C366">
        <v>0</v>
      </c>
    </row>
    <row r="367" spans="1:3" x14ac:dyDescent="0.25">
      <c r="A367">
        <v>0</v>
      </c>
      <c r="B367">
        <v>0</v>
      </c>
      <c r="C367">
        <v>2</v>
      </c>
    </row>
    <row r="368" spans="1:3" x14ac:dyDescent="0.25">
      <c r="A368">
        <v>0</v>
      </c>
      <c r="B368">
        <v>0</v>
      </c>
      <c r="C368">
        <v>1</v>
      </c>
    </row>
    <row r="369" spans="1:3" x14ac:dyDescent="0.25">
      <c r="A369">
        <v>0</v>
      </c>
      <c r="B369">
        <v>0</v>
      </c>
      <c r="C369">
        <v>3</v>
      </c>
    </row>
    <row r="370" spans="1:3" x14ac:dyDescent="0.25">
      <c r="A370">
        <v>0</v>
      </c>
      <c r="B370">
        <v>1</v>
      </c>
      <c r="C370">
        <v>3</v>
      </c>
    </row>
    <row r="371" spans="1:3" x14ac:dyDescent="0.25">
      <c r="A371">
        <v>0</v>
      </c>
      <c r="B371">
        <v>0</v>
      </c>
      <c r="C371">
        <v>-0.5</v>
      </c>
    </row>
    <row r="372" spans="1:3" x14ac:dyDescent="0.25">
      <c r="A372">
        <v>0</v>
      </c>
      <c r="B372">
        <v>1</v>
      </c>
      <c r="C372">
        <v>4</v>
      </c>
    </row>
    <row r="373" spans="1:3" x14ac:dyDescent="0.25">
      <c r="A373">
        <v>0</v>
      </c>
      <c r="B373">
        <v>1</v>
      </c>
      <c r="C373">
        <v>4</v>
      </c>
    </row>
    <row r="374" spans="1:3" x14ac:dyDescent="0.25">
      <c r="A374">
        <v>2</v>
      </c>
      <c r="B374">
        <v>0</v>
      </c>
      <c r="C374">
        <v>4</v>
      </c>
    </row>
    <row r="375" spans="1:3" x14ac:dyDescent="0.25">
      <c r="A375">
        <v>1</v>
      </c>
      <c r="B375">
        <v>0</v>
      </c>
      <c r="C375">
        <v>3</v>
      </c>
    </row>
    <row r="376" spans="1:3" x14ac:dyDescent="0.25">
      <c r="A376">
        <v>0</v>
      </c>
      <c r="B376">
        <v>4</v>
      </c>
      <c r="C376">
        <v>6</v>
      </c>
    </row>
    <row r="377" spans="1:3" x14ac:dyDescent="0.25">
      <c r="A377">
        <v>0</v>
      </c>
      <c r="B377">
        <v>0</v>
      </c>
      <c r="C377">
        <v>4</v>
      </c>
    </row>
    <row r="378" spans="1:3" x14ac:dyDescent="0.25">
      <c r="A378">
        <v>0</v>
      </c>
      <c r="B378">
        <v>0</v>
      </c>
      <c r="C378">
        <v>3</v>
      </c>
    </row>
    <row r="379" spans="1:3" x14ac:dyDescent="0.25">
      <c r="A379">
        <v>2</v>
      </c>
      <c r="B379">
        <v>0</v>
      </c>
      <c r="C379">
        <v>5</v>
      </c>
    </row>
    <row r="380" spans="1:3" x14ac:dyDescent="0.25">
      <c r="A380">
        <v>1</v>
      </c>
      <c r="B380">
        <v>3</v>
      </c>
      <c r="C380">
        <v>9</v>
      </c>
    </row>
    <row r="381" spans="1:3" x14ac:dyDescent="0.25">
      <c r="A381">
        <v>2</v>
      </c>
      <c r="B381">
        <v>1</v>
      </c>
      <c r="C381">
        <v>4</v>
      </c>
    </row>
    <row r="382" spans="1:3" x14ac:dyDescent="0.25">
      <c r="A382">
        <v>2</v>
      </c>
      <c r="B382">
        <v>3</v>
      </c>
      <c r="C382">
        <v>4.5</v>
      </c>
    </row>
    <row r="383" spans="1:3" x14ac:dyDescent="0.25">
      <c r="A383">
        <v>2</v>
      </c>
      <c r="B383">
        <v>3</v>
      </c>
      <c r="C383">
        <v>10</v>
      </c>
    </row>
    <row r="384" spans="1:3" x14ac:dyDescent="0.25">
      <c r="A384">
        <v>3</v>
      </c>
      <c r="B384">
        <v>4</v>
      </c>
      <c r="C384">
        <v>9.5</v>
      </c>
    </row>
    <row r="385" spans="1:3" x14ac:dyDescent="0.25">
      <c r="A385">
        <v>3</v>
      </c>
      <c r="B385">
        <v>1</v>
      </c>
      <c r="C385">
        <v>8</v>
      </c>
    </row>
    <row r="386" spans="1:3" x14ac:dyDescent="0.25">
      <c r="A386">
        <v>3</v>
      </c>
      <c r="B386">
        <v>3.5</v>
      </c>
      <c r="C386">
        <v>14</v>
      </c>
    </row>
    <row r="387" spans="1:3" x14ac:dyDescent="0.25">
      <c r="A387">
        <v>15</v>
      </c>
      <c r="B387">
        <v>2</v>
      </c>
      <c r="C387">
        <v>20.5</v>
      </c>
    </row>
    <row r="388" spans="1:3" x14ac:dyDescent="0.25">
      <c r="A388">
        <v>24</v>
      </c>
      <c r="B388">
        <v>8.5</v>
      </c>
      <c r="C388">
        <v>40</v>
      </c>
    </row>
    <row r="389" spans="1:3" x14ac:dyDescent="0.25">
      <c r="A389">
        <v>27.5</v>
      </c>
      <c r="B389">
        <v>13</v>
      </c>
      <c r="C389">
        <v>49.5</v>
      </c>
    </row>
    <row r="390" spans="1:3" x14ac:dyDescent="0.25">
      <c r="A390">
        <v>32</v>
      </c>
      <c r="B390">
        <v>25</v>
      </c>
      <c r="C390">
        <v>60</v>
      </c>
    </row>
    <row r="391" spans="1:3" x14ac:dyDescent="0.25">
      <c r="A391">
        <v>56.5</v>
      </c>
      <c r="B391">
        <v>31</v>
      </c>
      <c r="C391">
        <v>102</v>
      </c>
    </row>
    <row r="392" spans="1:3" x14ac:dyDescent="0.25">
      <c r="A392">
        <v>73.5</v>
      </c>
      <c r="B392">
        <v>33</v>
      </c>
      <c r="C392">
        <v>126.5</v>
      </c>
    </row>
    <row r="393" spans="1:3" x14ac:dyDescent="0.25">
      <c r="A393">
        <v>93</v>
      </c>
      <c r="B393">
        <v>69</v>
      </c>
      <c r="C393">
        <v>184.5</v>
      </c>
    </row>
    <row r="394" spans="1:3" x14ac:dyDescent="0.25">
      <c r="A394">
        <v>84</v>
      </c>
      <c r="B394">
        <v>71</v>
      </c>
      <c r="C394">
        <v>193</v>
      </c>
    </row>
    <row r="395" spans="1:3" x14ac:dyDescent="0.25">
      <c r="A395">
        <v>118</v>
      </c>
      <c r="B395">
        <v>117.5</v>
      </c>
      <c r="C395">
        <v>282.5</v>
      </c>
    </row>
    <row r="396" spans="1:3" x14ac:dyDescent="0.25">
      <c r="A396">
        <v>124.5</v>
      </c>
      <c r="B396">
        <v>135</v>
      </c>
      <c r="C396">
        <v>326.5</v>
      </c>
    </row>
    <row r="397" spans="1:3" x14ac:dyDescent="0.25">
      <c r="A397">
        <v>146</v>
      </c>
      <c r="B397">
        <v>151</v>
      </c>
      <c r="C397">
        <v>381</v>
      </c>
    </row>
    <row r="398" spans="1:3" x14ac:dyDescent="0.25">
      <c r="A398">
        <v>151</v>
      </c>
      <c r="B398">
        <v>183</v>
      </c>
      <c r="C398">
        <v>456.5</v>
      </c>
    </row>
    <row r="399" spans="1:3" x14ac:dyDescent="0.25">
      <c r="A399">
        <v>147</v>
      </c>
      <c r="B399">
        <v>177</v>
      </c>
      <c r="C399">
        <v>501</v>
      </c>
    </row>
    <row r="400" spans="1:3" x14ac:dyDescent="0.25">
      <c r="A400">
        <v>161.5</v>
      </c>
      <c r="B400">
        <v>213.5</v>
      </c>
      <c r="C400">
        <v>530.5</v>
      </c>
    </row>
    <row r="401" spans="1:3" x14ac:dyDescent="0.25">
      <c r="A401">
        <v>166</v>
      </c>
      <c r="B401">
        <v>181.5</v>
      </c>
      <c r="C401">
        <v>569</v>
      </c>
    </row>
    <row r="402" spans="1:3" x14ac:dyDescent="0.25">
      <c r="A402">
        <v>170</v>
      </c>
      <c r="B402">
        <v>219</v>
      </c>
      <c r="C402">
        <v>644</v>
      </c>
    </row>
    <row r="403" spans="1:3" x14ac:dyDescent="0.25">
      <c r="A403">
        <v>164</v>
      </c>
      <c r="B403">
        <v>235</v>
      </c>
      <c r="C403">
        <v>675</v>
      </c>
    </row>
    <row r="404" spans="1:3" x14ac:dyDescent="0.25">
      <c r="A404">
        <v>193</v>
      </c>
      <c r="B404">
        <v>237</v>
      </c>
      <c r="C404">
        <v>760.5</v>
      </c>
    </row>
    <row r="405" spans="1:3" x14ac:dyDescent="0.25">
      <c r="A405">
        <v>202</v>
      </c>
      <c r="B405">
        <v>225.5</v>
      </c>
      <c r="C405">
        <v>791</v>
      </c>
    </row>
    <row r="406" spans="1:3" x14ac:dyDescent="0.25">
      <c r="A406">
        <v>159</v>
      </c>
      <c r="B406">
        <v>214.5</v>
      </c>
      <c r="C406">
        <v>770</v>
      </c>
    </row>
    <row r="407" spans="1:3" x14ac:dyDescent="0.25">
      <c r="A407">
        <v>162</v>
      </c>
      <c r="B407">
        <v>227</v>
      </c>
      <c r="C407">
        <v>817</v>
      </c>
    </row>
    <row r="408" spans="1:3" x14ac:dyDescent="0.25">
      <c r="A408">
        <v>167</v>
      </c>
      <c r="B408">
        <v>238.5</v>
      </c>
      <c r="C408">
        <v>886</v>
      </c>
    </row>
    <row r="409" spans="1:3" x14ac:dyDescent="0.25">
      <c r="A409">
        <v>174.5</v>
      </c>
      <c r="B409">
        <v>247</v>
      </c>
      <c r="C409">
        <v>887.5</v>
      </c>
    </row>
    <row r="410" spans="1:3" x14ac:dyDescent="0.25">
      <c r="A410">
        <v>179</v>
      </c>
      <c r="B410">
        <v>278.5</v>
      </c>
      <c r="C410">
        <v>976</v>
      </c>
    </row>
    <row r="411" spans="1:3" x14ac:dyDescent="0.25">
      <c r="A411">
        <v>175.5</v>
      </c>
      <c r="B411">
        <v>245</v>
      </c>
      <c r="C411">
        <v>965</v>
      </c>
    </row>
    <row r="412" spans="1:3" x14ac:dyDescent="0.25">
      <c r="A412">
        <v>0</v>
      </c>
      <c r="B412">
        <v>1</v>
      </c>
      <c r="C412">
        <v>3</v>
      </c>
    </row>
    <row r="413" spans="1:3" x14ac:dyDescent="0.25">
      <c r="A413">
        <v>0</v>
      </c>
      <c r="B413">
        <v>0</v>
      </c>
      <c r="C413">
        <v>0</v>
      </c>
    </row>
    <row r="414" spans="1:3" x14ac:dyDescent="0.25">
      <c r="A414">
        <v>0</v>
      </c>
      <c r="B414">
        <v>0</v>
      </c>
      <c r="C414">
        <v>2</v>
      </c>
    </row>
    <row r="415" spans="1:3" x14ac:dyDescent="0.25">
      <c r="A415">
        <v>0</v>
      </c>
      <c r="B415">
        <v>1</v>
      </c>
      <c r="C415">
        <v>1</v>
      </c>
    </row>
    <row r="416" spans="1:3" x14ac:dyDescent="0.25">
      <c r="A416">
        <v>0</v>
      </c>
      <c r="B416">
        <v>1</v>
      </c>
      <c r="C416">
        <v>2.5</v>
      </c>
    </row>
    <row r="417" spans="1:3" x14ac:dyDescent="0.25">
      <c r="A417">
        <v>0</v>
      </c>
      <c r="B417">
        <v>0</v>
      </c>
      <c r="C417">
        <v>1</v>
      </c>
    </row>
    <row r="418" spans="1:3" x14ac:dyDescent="0.25">
      <c r="A418">
        <v>1</v>
      </c>
      <c r="B418">
        <v>1</v>
      </c>
      <c r="C418">
        <v>3</v>
      </c>
    </row>
    <row r="419" spans="1:3" x14ac:dyDescent="0.25">
      <c r="A419">
        <v>0</v>
      </c>
      <c r="B419">
        <v>0</v>
      </c>
      <c r="C419">
        <v>2</v>
      </c>
    </row>
    <row r="420" spans="1:3" x14ac:dyDescent="0.25">
      <c r="A420">
        <v>1</v>
      </c>
      <c r="B420">
        <v>0</v>
      </c>
      <c r="C420">
        <v>4</v>
      </c>
    </row>
    <row r="421" spans="1:3" x14ac:dyDescent="0.25">
      <c r="A421">
        <v>1</v>
      </c>
      <c r="B421">
        <v>0</v>
      </c>
      <c r="C421">
        <v>5</v>
      </c>
    </row>
    <row r="422" spans="1:3" x14ac:dyDescent="0.25">
      <c r="A422">
        <v>0</v>
      </c>
      <c r="B422">
        <v>1</v>
      </c>
      <c r="C422">
        <v>1</v>
      </c>
    </row>
    <row r="423" spans="1:3" x14ac:dyDescent="0.25">
      <c r="A423">
        <v>0</v>
      </c>
      <c r="B423">
        <v>1</v>
      </c>
      <c r="C423">
        <v>6</v>
      </c>
    </row>
    <row r="424" spans="1:3" x14ac:dyDescent="0.25">
      <c r="A424">
        <v>1</v>
      </c>
      <c r="B424">
        <v>0</v>
      </c>
      <c r="C424">
        <v>1</v>
      </c>
    </row>
    <row r="425" spans="1:3" x14ac:dyDescent="0.25">
      <c r="A425">
        <v>0</v>
      </c>
      <c r="B425">
        <v>0</v>
      </c>
      <c r="C425">
        <v>1</v>
      </c>
    </row>
    <row r="426" spans="1:3" x14ac:dyDescent="0.25">
      <c r="A426">
        <v>0</v>
      </c>
      <c r="B426">
        <v>1</v>
      </c>
      <c r="C426">
        <v>4.5</v>
      </c>
    </row>
    <row r="427" spans="1:3" x14ac:dyDescent="0.25">
      <c r="A427">
        <v>0</v>
      </c>
      <c r="B427">
        <v>2</v>
      </c>
      <c r="C427">
        <v>4</v>
      </c>
    </row>
    <row r="428" spans="1:3" x14ac:dyDescent="0.25">
      <c r="A428">
        <v>1</v>
      </c>
      <c r="B428">
        <v>0</v>
      </c>
      <c r="C428">
        <v>5</v>
      </c>
    </row>
    <row r="429" spans="1:3" x14ac:dyDescent="0.25">
      <c r="A429">
        <v>1</v>
      </c>
      <c r="B429">
        <v>3</v>
      </c>
      <c r="C429">
        <v>6</v>
      </c>
    </row>
    <row r="430" spans="1:3" x14ac:dyDescent="0.25">
      <c r="A430">
        <v>1</v>
      </c>
      <c r="B430">
        <v>0</v>
      </c>
      <c r="C430">
        <v>1</v>
      </c>
    </row>
    <row r="431" spans="1:3" x14ac:dyDescent="0.25">
      <c r="A431">
        <v>2</v>
      </c>
      <c r="B431">
        <v>1</v>
      </c>
      <c r="C431">
        <v>6</v>
      </c>
    </row>
    <row r="432" spans="1:3" x14ac:dyDescent="0.25">
      <c r="A432">
        <v>3</v>
      </c>
      <c r="B432">
        <v>0</v>
      </c>
      <c r="C432">
        <v>3</v>
      </c>
    </row>
    <row r="433" spans="1:3" x14ac:dyDescent="0.25">
      <c r="A433">
        <v>3</v>
      </c>
      <c r="B433">
        <v>0</v>
      </c>
      <c r="C433">
        <v>5.5</v>
      </c>
    </row>
    <row r="434" spans="1:3" x14ac:dyDescent="0.25">
      <c r="A434">
        <v>3</v>
      </c>
      <c r="B434">
        <v>1</v>
      </c>
      <c r="C434">
        <v>4.5</v>
      </c>
    </row>
    <row r="435" spans="1:3" x14ac:dyDescent="0.25">
      <c r="A435">
        <v>3</v>
      </c>
      <c r="B435">
        <v>0</v>
      </c>
      <c r="C435">
        <v>8</v>
      </c>
    </row>
    <row r="436" spans="1:3" x14ac:dyDescent="0.25">
      <c r="A436">
        <v>5</v>
      </c>
      <c r="B436">
        <v>4</v>
      </c>
      <c r="C436">
        <v>14.5</v>
      </c>
    </row>
    <row r="437" spans="1:3" x14ac:dyDescent="0.25">
      <c r="A437">
        <v>4</v>
      </c>
      <c r="B437">
        <v>6</v>
      </c>
      <c r="C437">
        <v>14</v>
      </c>
    </row>
    <row r="438" spans="1:3" x14ac:dyDescent="0.25">
      <c r="A438">
        <v>7</v>
      </c>
      <c r="B438">
        <v>8</v>
      </c>
      <c r="C438">
        <v>22</v>
      </c>
    </row>
    <row r="439" spans="1:3" x14ac:dyDescent="0.25">
      <c r="A439">
        <v>10</v>
      </c>
      <c r="B439">
        <v>6</v>
      </c>
      <c r="C439">
        <v>20.5</v>
      </c>
    </row>
    <row r="440" spans="1:3" x14ac:dyDescent="0.25">
      <c r="A440">
        <v>23</v>
      </c>
      <c r="B440">
        <v>10</v>
      </c>
      <c r="C440">
        <v>39</v>
      </c>
    </row>
    <row r="441" spans="1:3" x14ac:dyDescent="0.25">
      <c r="A441">
        <v>31</v>
      </c>
      <c r="B441">
        <v>10</v>
      </c>
      <c r="C441">
        <v>48.5</v>
      </c>
    </row>
    <row r="442" spans="1:3" x14ac:dyDescent="0.25">
      <c r="A442">
        <v>41</v>
      </c>
      <c r="B442">
        <v>25</v>
      </c>
      <c r="C442">
        <v>74</v>
      </c>
    </row>
    <row r="443" spans="1:3" x14ac:dyDescent="0.25">
      <c r="A443">
        <v>43</v>
      </c>
      <c r="B443">
        <v>40</v>
      </c>
      <c r="C443">
        <v>90</v>
      </c>
    </row>
    <row r="444" spans="1:3" x14ac:dyDescent="0.25">
      <c r="A444">
        <v>55</v>
      </c>
      <c r="B444">
        <v>56</v>
      </c>
      <c r="C444">
        <v>126</v>
      </c>
    </row>
    <row r="445" spans="1:3" x14ac:dyDescent="0.25">
      <c r="A445">
        <v>98</v>
      </c>
      <c r="B445">
        <v>61.5</v>
      </c>
      <c r="C445">
        <v>181.5</v>
      </c>
    </row>
    <row r="446" spans="1:3" x14ac:dyDescent="0.25">
      <c r="A446">
        <v>100</v>
      </c>
      <c r="B446">
        <v>91</v>
      </c>
      <c r="C446">
        <v>224.5</v>
      </c>
    </row>
    <row r="447" spans="1:3" x14ac:dyDescent="0.25">
      <c r="A447">
        <v>101</v>
      </c>
      <c r="B447">
        <v>92</v>
      </c>
      <c r="C447">
        <v>242</v>
      </c>
    </row>
    <row r="448" spans="1:3" x14ac:dyDescent="0.25">
      <c r="A448">
        <v>117</v>
      </c>
      <c r="B448">
        <v>105</v>
      </c>
      <c r="C448">
        <v>290.5</v>
      </c>
    </row>
    <row r="449" spans="1:3" x14ac:dyDescent="0.25">
      <c r="A449">
        <v>109</v>
      </c>
      <c r="B449">
        <v>135</v>
      </c>
      <c r="C449">
        <v>340</v>
      </c>
    </row>
    <row r="450" spans="1:3" x14ac:dyDescent="0.25">
      <c r="A450">
        <v>108</v>
      </c>
      <c r="B450">
        <v>158</v>
      </c>
      <c r="C450">
        <v>370.5</v>
      </c>
    </row>
    <row r="451" spans="1:3" x14ac:dyDescent="0.25">
      <c r="A451">
        <v>129.5</v>
      </c>
      <c r="B451">
        <v>158</v>
      </c>
      <c r="C451">
        <v>417.5</v>
      </c>
    </row>
    <row r="452" spans="1:3" x14ac:dyDescent="0.25">
      <c r="A452">
        <v>128.5</v>
      </c>
      <c r="B452">
        <v>131</v>
      </c>
      <c r="C452">
        <v>410.5</v>
      </c>
    </row>
    <row r="453" spans="1:3" x14ac:dyDescent="0.25">
      <c r="A453">
        <v>122</v>
      </c>
      <c r="B453">
        <v>177</v>
      </c>
      <c r="C453">
        <v>483.5</v>
      </c>
    </row>
    <row r="454" spans="1:3" x14ac:dyDescent="0.25">
      <c r="A454">
        <v>120.5</v>
      </c>
      <c r="B454">
        <v>162</v>
      </c>
      <c r="C454">
        <v>491.5</v>
      </c>
    </row>
    <row r="455" spans="1:3" x14ac:dyDescent="0.25">
      <c r="A455">
        <v>133</v>
      </c>
      <c r="B455">
        <v>196</v>
      </c>
      <c r="C455">
        <v>554.5</v>
      </c>
    </row>
    <row r="456" spans="1:3" x14ac:dyDescent="0.25">
      <c r="A456">
        <v>122.5</v>
      </c>
      <c r="B456">
        <v>172</v>
      </c>
      <c r="C456">
        <v>555</v>
      </c>
    </row>
    <row r="457" spans="1:3" x14ac:dyDescent="0.25">
      <c r="A457">
        <v>133</v>
      </c>
      <c r="B457">
        <v>179.5</v>
      </c>
      <c r="C457">
        <v>594</v>
      </c>
    </row>
    <row r="458" spans="1:3" x14ac:dyDescent="0.25">
      <c r="A458">
        <v>130.5</v>
      </c>
      <c r="B458">
        <v>170.5</v>
      </c>
      <c r="C458">
        <v>634</v>
      </c>
    </row>
    <row r="459" spans="1:3" x14ac:dyDescent="0.25">
      <c r="A459">
        <v>133.5</v>
      </c>
      <c r="B459">
        <v>208.5</v>
      </c>
      <c r="C459">
        <v>692</v>
      </c>
    </row>
    <row r="460" spans="1:3" x14ac:dyDescent="0.25">
      <c r="A460">
        <v>159</v>
      </c>
      <c r="B460">
        <v>182.5</v>
      </c>
      <c r="C460">
        <v>746.5</v>
      </c>
    </row>
    <row r="461" spans="1:3" x14ac:dyDescent="0.25">
      <c r="A461">
        <v>128</v>
      </c>
      <c r="B461">
        <v>182.5</v>
      </c>
      <c r="C461">
        <v>696.5</v>
      </c>
    </row>
    <row r="462" spans="1:3" x14ac:dyDescent="0.25">
      <c r="A462">
        <v>135</v>
      </c>
      <c r="B462">
        <v>197.5</v>
      </c>
      <c r="C462">
        <v>768.5</v>
      </c>
    </row>
    <row r="463" spans="1:3" x14ac:dyDescent="0.25">
      <c r="A463">
        <v>0</v>
      </c>
      <c r="B463">
        <v>0</v>
      </c>
      <c r="C463">
        <v>0</v>
      </c>
    </row>
    <row r="464" spans="1:3" x14ac:dyDescent="0.25">
      <c r="A464">
        <v>1</v>
      </c>
      <c r="B464">
        <v>0</v>
      </c>
      <c r="C464">
        <v>1.5</v>
      </c>
    </row>
    <row r="465" spans="1:3" x14ac:dyDescent="0.25">
      <c r="A465">
        <v>0</v>
      </c>
      <c r="B465">
        <v>0</v>
      </c>
      <c r="C465">
        <v>1</v>
      </c>
    </row>
    <row r="466" spans="1:3" x14ac:dyDescent="0.25">
      <c r="A466">
        <v>0</v>
      </c>
      <c r="B466">
        <v>0</v>
      </c>
      <c r="C466">
        <v>0</v>
      </c>
    </row>
    <row r="467" spans="1:3" x14ac:dyDescent="0.25">
      <c r="A467">
        <v>0</v>
      </c>
      <c r="B467">
        <v>0</v>
      </c>
      <c r="C467">
        <v>2</v>
      </c>
    </row>
    <row r="468" spans="1:3" x14ac:dyDescent="0.25">
      <c r="A468">
        <v>0</v>
      </c>
      <c r="B468">
        <v>0</v>
      </c>
      <c r="C468">
        <v>1</v>
      </c>
    </row>
    <row r="469" spans="1:3" x14ac:dyDescent="0.25">
      <c r="A469">
        <v>0</v>
      </c>
      <c r="B469">
        <v>0</v>
      </c>
      <c r="C469">
        <v>0</v>
      </c>
    </row>
    <row r="470" spans="1:3" x14ac:dyDescent="0.25">
      <c r="A470">
        <v>0</v>
      </c>
      <c r="B470">
        <v>0</v>
      </c>
      <c r="C470">
        <v>0.5</v>
      </c>
    </row>
    <row r="471" spans="1:3" x14ac:dyDescent="0.25">
      <c r="A471">
        <v>0</v>
      </c>
      <c r="B471">
        <v>0</v>
      </c>
      <c r="C471">
        <v>0</v>
      </c>
    </row>
    <row r="472" spans="1:3" x14ac:dyDescent="0.25">
      <c r="A472">
        <v>0</v>
      </c>
      <c r="B472">
        <v>0</v>
      </c>
      <c r="C472">
        <v>0</v>
      </c>
    </row>
    <row r="473" spans="1:3" x14ac:dyDescent="0.25">
      <c r="A473">
        <v>0</v>
      </c>
      <c r="B473">
        <v>0</v>
      </c>
      <c r="C473">
        <v>2</v>
      </c>
    </row>
    <row r="474" spans="1:3" x14ac:dyDescent="0.25">
      <c r="A474">
        <v>0</v>
      </c>
      <c r="B474">
        <v>0</v>
      </c>
      <c r="C474">
        <v>3</v>
      </c>
    </row>
    <row r="475" spans="1:3" x14ac:dyDescent="0.25">
      <c r="A475">
        <v>0</v>
      </c>
      <c r="B475">
        <v>0</v>
      </c>
      <c r="C475">
        <v>0</v>
      </c>
    </row>
    <row r="476" spans="1:3" x14ac:dyDescent="0.25">
      <c r="A476">
        <v>0</v>
      </c>
      <c r="B476">
        <v>0</v>
      </c>
      <c r="C476">
        <v>2</v>
      </c>
    </row>
    <row r="477" spans="1:3" x14ac:dyDescent="0.25">
      <c r="A477">
        <v>1</v>
      </c>
      <c r="B477">
        <v>1</v>
      </c>
      <c r="C477">
        <v>2</v>
      </c>
    </row>
    <row r="478" spans="1:3" x14ac:dyDescent="0.25">
      <c r="A478">
        <v>0</v>
      </c>
      <c r="B478">
        <v>0</v>
      </c>
      <c r="C478">
        <v>2</v>
      </c>
    </row>
    <row r="479" spans="1:3" x14ac:dyDescent="0.25">
      <c r="A479">
        <v>0</v>
      </c>
      <c r="B479">
        <v>0</v>
      </c>
      <c r="C479">
        <v>1</v>
      </c>
    </row>
    <row r="480" spans="1:3" x14ac:dyDescent="0.25">
      <c r="A480">
        <v>0</v>
      </c>
      <c r="B480">
        <v>0</v>
      </c>
      <c r="C480">
        <v>3</v>
      </c>
    </row>
    <row r="481" spans="1:3" x14ac:dyDescent="0.25">
      <c r="A481">
        <v>1</v>
      </c>
      <c r="B481">
        <v>0</v>
      </c>
      <c r="C481">
        <v>2</v>
      </c>
    </row>
    <row r="482" spans="1:3" x14ac:dyDescent="0.25">
      <c r="A482">
        <v>1</v>
      </c>
      <c r="B482">
        <v>2</v>
      </c>
      <c r="C482">
        <v>4</v>
      </c>
    </row>
    <row r="483" spans="1:3" x14ac:dyDescent="0.25">
      <c r="A483">
        <v>0</v>
      </c>
      <c r="B483">
        <v>2</v>
      </c>
      <c r="C483">
        <v>2</v>
      </c>
    </row>
    <row r="484" spans="1:3" x14ac:dyDescent="0.25">
      <c r="A484">
        <v>1</v>
      </c>
      <c r="B484">
        <v>2</v>
      </c>
      <c r="C484">
        <v>4</v>
      </c>
    </row>
    <row r="485" spans="1:3" x14ac:dyDescent="0.25">
      <c r="A485">
        <v>2</v>
      </c>
      <c r="B485">
        <v>1</v>
      </c>
      <c r="C485">
        <v>5</v>
      </c>
    </row>
    <row r="486" spans="1:3" x14ac:dyDescent="0.25">
      <c r="A486">
        <v>0</v>
      </c>
      <c r="B486">
        <v>1</v>
      </c>
      <c r="C486">
        <v>2</v>
      </c>
    </row>
    <row r="487" spans="1:3" x14ac:dyDescent="0.25">
      <c r="A487">
        <v>0</v>
      </c>
      <c r="B487">
        <v>0</v>
      </c>
      <c r="C487">
        <v>1</v>
      </c>
    </row>
    <row r="488" spans="1:3" x14ac:dyDescent="0.25">
      <c r="A488">
        <v>3</v>
      </c>
      <c r="B488">
        <v>1</v>
      </c>
      <c r="C488">
        <v>5</v>
      </c>
    </row>
    <row r="489" spans="1:3" x14ac:dyDescent="0.25">
      <c r="A489">
        <v>2</v>
      </c>
      <c r="B489">
        <v>5</v>
      </c>
      <c r="C489">
        <v>9</v>
      </c>
    </row>
    <row r="490" spans="1:3" x14ac:dyDescent="0.25">
      <c r="A490">
        <v>7</v>
      </c>
      <c r="B490">
        <v>1</v>
      </c>
      <c r="C490">
        <v>12</v>
      </c>
    </row>
    <row r="491" spans="1:3" x14ac:dyDescent="0.25">
      <c r="A491">
        <v>15</v>
      </c>
      <c r="B491">
        <v>3</v>
      </c>
      <c r="C491">
        <v>22</v>
      </c>
    </row>
    <row r="492" spans="1:3" x14ac:dyDescent="0.25">
      <c r="A492">
        <v>26</v>
      </c>
      <c r="B492">
        <v>9</v>
      </c>
      <c r="C492">
        <v>40</v>
      </c>
    </row>
    <row r="493" spans="1:3" x14ac:dyDescent="0.25">
      <c r="A493">
        <v>26</v>
      </c>
      <c r="B493">
        <v>17</v>
      </c>
      <c r="C493">
        <v>51</v>
      </c>
    </row>
    <row r="494" spans="1:3" x14ac:dyDescent="0.25">
      <c r="A494">
        <v>36</v>
      </c>
      <c r="B494">
        <v>23</v>
      </c>
      <c r="C494">
        <v>71</v>
      </c>
    </row>
    <row r="495" spans="1:3" x14ac:dyDescent="0.25">
      <c r="A495">
        <v>37</v>
      </c>
      <c r="B495">
        <v>28</v>
      </c>
      <c r="C495">
        <v>78</v>
      </c>
    </row>
    <row r="496" spans="1:3" x14ac:dyDescent="0.25">
      <c r="A496">
        <v>50</v>
      </c>
      <c r="B496">
        <v>45</v>
      </c>
      <c r="C496">
        <v>112</v>
      </c>
    </row>
    <row r="497" spans="1:3" x14ac:dyDescent="0.25">
      <c r="A497">
        <v>60</v>
      </c>
      <c r="B497">
        <v>70</v>
      </c>
      <c r="C497">
        <v>161.5</v>
      </c>
    </row>
    <row r="498" spans="1:3" x14ac:dyDescent="0.25">
      <c r="A498">
        <v>62</v>
      </c>
      <c r="B498">
        <v>67</v>
      </c>
      <c r="C498">
        <v>161</v>
      </c>
    </row>
    <row r="499" spans="1:3" x14ac:dyDescent="0.25">
      <c r="A499">
        <v>58</v>
      </c>
      <c r="B499">
        <v>70</v>
      </c>
      <c r="C499">
        <v>176</v>
      </c>
    </row>
    <row r="500" spans="1:3" x14ac:dyDescent="0.25">
      <c r="A500">
        <v>52</v>
      </c>
      <c r="B500">
        <v>82</v>
      </c>
      <c r="C500">
        <v>204</v>
      </c>
    </row>
    <row r="501" spans="1:3" x14ac:dyDescent="0.25">
      <c r="A501">
        <v>66</v>
      </c>
      <c r="B501">
        <v>103</v>
      </c>
      <c r="C501">
        <v>238.5</v>
      </c>
    </row>
    <row r="502" spans="1:3" x14ac:dyDescent="0.25">
      <c r="A502">
        <v>69</v>
      </c>
      <c r="B502">
        <v>120</v>
      </c>
      <c r="C502">
        <v>266.5</v>
      </c>
    </row>
    <row r="503" spans="1:3" x14ac:dyDescent="0.25">
      <c r="A503">
        <v>78</v>
      </c>
      <c r="B503">
        <v>105</v>
      </c>
      <c r="C503">
        <v>306</v>
      </c>
    </row>
    <row r="504" spans="1:3" x14ac:dyDescent="0.25">
      <c r="A504">
        <v>75</v>
      </c>
      <c r="B504">
        <v>100</v>
      </c>
      <c r="C504">
        <v>304</v>
      </c>
    </row>
    <row r="505" spans="1:3" x14ac:dyDescent="0.25">
      <c r="A505">
        <v>82</v>
      </c>
      <c r="B505">
        <v>119</v>
      </c>
      <c r="C505">
        <v>380.5</v>
      </c>
    </row>
    <row r="506" spans="1:3" x14ac:dyDescent="0.25">
      <c r="A506">
        <v>104</v>
      </c>
      <c r="B506">
        <v>114</v>
      </c>
      <c r="C506">
        <v>374</v>
      </c>
    </row>
    <row r="507" spans="1:3" x14ac:dyDescent="0.25">
      <c r="A507">
        <v>77</v>
      </c>
      <c r="B507">
        <v>90</v>
      </c>
      <c r="C507">
        <v>337.5</v>
      </c>
    </row>
    <row r="508" spans="1:3" x14ac:dyDescent="0.25">
      <c r="A508">
        <v>80</v>
      </c>
      <c r="B508">
        <v>112</v>
      </c>
      <c r="C508">
        <v>376.5</v>
      </c>
    </row>
    <row r="509" spans="1:3" x14ac:dyDescent="0.25">
      <c r="A509">
        <v>85</v>
      </c>
      <c r="B509">
        <v>116</v>
      </c>
      <c r="C509">
        <v>398.5</v>
      </c>
    </row>
    <row r="510" spans="1:3" x14ac:dyDescent="0.25">
      <c r="A510">
        <v>83.5</v>
      </c>
      <c r="B510">
        <v>114.5</v>
      </c>
      <c r="C510">
        <v>431</v>
      </c>
    </row>
    <row r="511" spans="1:3" x14ac:dyDescent="0.25">
      <c r="A511">
        <v>75.5</v>
      </c>
      <c r="B511">
        <v>121.5</v>
      </c>
      <c r="C511">
        <v>424.5</v>
      </c>
    </row>
    <row r="512" spans="1:3" x14ac:dyDescent="0.25">
      <c r="A512">
        <v>72.5</v>
      </c>
      <c r="B512">
        <v>123</v>
      </c>
      <c r="C512">
        <v>429.5</v>
      </c>
    </row>
    <row r="513" spans="1:3" x14ac:dyDescent="0.25">
      <c r="A513">
        <v>96</v>
      </c>
      <c r="B513">
        <v>121</v>
      </c>
      <c r="C513">
        <v>496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513"/>
  <sheetViews>
    <sheetView topLeftCell="A35" workbookViewId="0">
      <selection activeCell="K44" sqref="K44"/>
    </sheetView>
  </sheetViews>
  <sheetFormatPr defaultRowHeight="15" x14ac:dyDescent="0.25"/>
  <sheetData>
    <row r="3" spans="1:9" x14ac:dyDescent="0.25">
      <c r="A3">
        <v>255</v>
      </c>
      <c r="D3" t="s">
        <v>521</v>
      </c>
      <c r="E3" t="s">
        <v>522</v>
      </c>
      <c r="F3" t="s">
        <v>523</v>
      </c>
      <c r="G3" t="s">
        <v>535</v>
      </c>
      <c r="H3" t="s">
        <v>529</v>
      </c>
      <c r="I3" t="s">
        <v>536</v>
      </c>
    </row>
    <row r="4" spans="1:9" x14ac:dyDescent="0.25">
      <c r="A4">
        <v>0</v>
      </c>
      <c r="B4">
        <v>0</v>
      </c>
      <c r="C4">
        <v>0</v>
      </c>
      <c r="D4">
        <v>7</v>
      </c>
      <c r="E4">
        <f>AVERAGE(A106,A157,A310,A361,A412)</f>
        <v>0</v>
      </c>
      <c r="F4">
        <f t="shared" ref="F4:G19" si="0">AVERAGE(B106,B157,B310,B361,B412)</f>
        <v>0</v>
      </c>
      <c r="G4">
        <f t="shared" si="0"/>
        <v>0.6</v>
      </c>
      <c r="H4">
        <f>_xlfn.STDEV.S(C106,C157,C310,C361,C412)</f>
        <v>0.54772255750516607</v>
      </c>
      <c r="I4">
        <f>H4/2</f>
        <v>0.27386127875258304</v>
      </c>
    </row>
    <row r="5" spans="1:9" x14ac:dyDescent="0.25">
      <c r="A5">
        <v>0</v>
      </c>
      <c r="B5">
        <v>1</v>
      </c>
      <c r="C5">
        <v>0.5</v>
      </c>
      <c r="D5">
        <f>D4+0.02</f>
        <v>7.02</v>
      </c>
      <c r="E5">
        <f t="shared" ref="E5:G20" si="1">AVERAGE(A107,A158,A311,A362,A413)</f>
        <v>0.2</v>
      </c>
      <c r="F5">
        <f t="shared" si="0"/>
        <v>0.4</v>
      </c>
      <c r="G5">
        <f t="shared" si="0"/>
        <v>0.8</v>
      </c>
      <c r="H5">
        <f t="shared" ref="H5:H54" si="2">_xlfn.STDEV.S(C107,C158,C311,C362,C413)</f>
        <v>1.0954451150103321</v>
      </c>
      <c r="I5">
        <f t="shared" ref="I5:I54" si="3">H5/2</f>
        <v>0.54772255750516607</v>
      </c>
    </row>
    <row r="6" spans="1:9" x14ac:dyDescent="0.25">
      <c r="A6">
        <v>0</v>
      </c>
      <c r="B6">
        <v>0</v>
      </c>
      <c r="C6">
        <v>1</v>
      </c>
      <c r="D6">
        <f t="shared" ref="D6:D54" si="4">D5+0.02</f>
        <v>7.0399999999999991</v>
      </c>
      <c r="E6">
        <f t="shared" si="1"/>
        <v>0</v>
      </c>
      <c r="F6">
        <f t="shared" si="0"/>
        <v>0</v>
      </c>
      <c r="G6">
        <f t="shared" si="0"/>
        <v>0.4</v>
      </c>
      <c r="H6">
        <f t="shared" si="2"/>
        <v>0.89442719099991586</v>
      </c>
      <c r="I6">
        <f t="shared" si="3"/>
        <v>0.44721359549995793</v>
      </c>
    </row>
    <row r="7" spans="1:9" x14ac:dyDescent="0.25">
      <c r="A7">
        <v>0</v>
      </c>
      <c r="B7">
        <v>0</v>
      </c>
      <c r="C7">
        <v>0</v>
      </c>
      <c r="D7">
        <f t="shared" si="4"/>
        <v>7.0599999999999987</v>
      </c>
      <c r="E7">
        <f t="shared" si="1"/>
        <v>0</v>
      </c>
      <c r="F7">
        <f t="shared" si="0"/>
        <v>0.2</v>
      </c>
      <c r="G7">
        <f t="shared" si="0"/>
        <v>0.3</v>
      </c>
      <c r="H7">
        <f t="shared" si="2"/>
        <v>0.44721359549995793</v>
      </c>
      <c r="I7">
        <f t="shared" si="3"/>
        <v>0.22360679774997896</v>
      </c>
    </row>
    <row r="8" spans="1:9" x14ac:dyDescent="0.25">
      <c r="A8">
        <v>0</v>
      </c>
      <c r="B8">
        <v>0</v>
      </c>
      <c r="C8">
        <v>-0.5</v>
      </c>
      <c r="D8">
        <f t="shared" si="4"/>
        <v>7.0799999999999983</v>
      </c>
      <c r="E8">
        <f t="shared" si="1"/>
        <v>0.2</v>
      </c>
      <c r="F8">
        <f t="shared" si="0"/>
        <v>0</v>
      </c>
      <c r="G8">
        <f t="shared" si="0"/>
        <v>1.1000000000000001</v>
      </c>
      <c r="H8">
        <f t="shared" si="2"/>
        <v>1.3416407864998738</v>
      </c>
      <c r="I8">
        <f t="shared" si="3"/>
        <v>0.67082039324993692</v>
      </c>
    </row>
    <row r="9" spans="1:9" x14ac:dyDescent="0.25">
      <c r="A9">
        <v>0</v>
      </c>
      <c r="B9">
        <v>1</v>
      </c>
      <c r="C9">
        <v>2</v>
      </c>
      <c r="D9">
        <f t="shared" si="4"/>
        <v>7.0999999999999979</v>
      </c>
      <c r="E9">
        <f t="shared" si="1"/>
        <v>0.4</v>
      </c>
      <c r="F9">
        <f t="shared" si="0"/>
        <v>0</v>
      </c>
      <c r="G9">
        <f t="shared" si="0"/>
        <v>1.2</v>
      </c>
      <c r="H9">
        <f t="shared" si="2"/>
        <v>0.44721359549995787</v>
      </c>
      <c r="I9">
        <f t="shared" si="3"/>
        <v>0.22360679774997894</v>
      </c>
    </row>
    <row r="10" spans="1:9" x14ac:dyDescent="0.25">
      <c r="A10">
        <v>0</v>
      </c>
      <c r="B10">
        <v>1</v>
      </c>
      <c r="C10">
        <v>2</v>
      </c>
      <c r="D10">
        <f t="shared" si="4"/>
        <v>7.1199999999999974</v>
      </c>
      <c r="E10">
        <f t="shared" si="1"/>
        <v>0</v>
      </c>
      <c r="F10">
        <f t="shared" si="0"/>
        <v>0</v>
      </c>
      <c r="G10">
        <f t="shared" si="0"/>
        <v>-0.2</v>
      </c>
      <c r="H10">
        <f t="shared" si="2"/>
        <v>0.27386127875258304</v>
      </c>
      <c r="I10">
        <f t="shared" si="3"/>
        <v>0.13693063937629152</v>
      </c>
    </row>
    <row r="11" spans="1:9" x14ac:dyDescent="0.25">
      <c r="A11">
        <v>0</v>
      </c>
      <c r="B11">
        <v>0</v>
      </c>
      <c r="C11">
        <v>0</v>
      </c>
      <c r="D11">
        <f t="shared" si="4"/>
        <v>7.139999999999997</v>
      </c>
      <c r="E11">
        <f t="shared" si="1"/>
        <v>0</v>
      </c>
      <c r="F11">
        <f t="shared" si="0"/>
        <v>0.4</v>
      </c>
      <c r="G11">
        <f t="shared" si="0"/>
        <v>0.6</v>
      </c>
      <c r="H11">
        <f t="shared" si="2"/>
        <v>0.82158383625774922</v>
      </c>
      <c r="I11">
        <f t="shared" si="3"/>
        <v>0.41079191812887461</v>
      </c>
    </row>
    <row r="12" spans="1:9" x14ac:dyDescent="0.25">
      <c r="A12">
        <v>0</v>
      </c>
      <c r="B12">
        <v>0</v>
      </c>
      <c r="C12">
        <v>1</v>
      </c>
      <c r="D12">
        <f t="shared" si="4"/>
        <v>7.1599999999999966</v>
      </c>
      <c r="E12">
        <f t="shared" si="1"/>
        <v>0</v>
      </c>
      <c r="F12">
        <f t="shared" si="0"/>
        <v>0</v>
      </c>
      <c r="G12">
        <f t="shared" si="0"/>
        <v>0.5</v>
      </c>
      <c r="H12">
        <f t="shared" si="2"/>
        <v>0.5</v>
      </c>
      <c r="I12">
        <f t="shared" si="3"/>
        <v>0.25</v>
      </c>
    </row>
    <row r="13" spans="1:9" x14ac:dyDescent="0.25">
      <c r="A13">
        <v>0</v>
      </c>
      <c r="B13">
        <v>1</v>
      </c>
      <c r="C13">
        <v>1</v>
      </c>
      <c r="D13">
        <f t="shared" si="4"/>
        <v>7.1799999999999962</v>
      </c>
      <c r="E13">
        <f t="shared" si="1"/>
        <v>0</v>
      </c>
      <c r="F13">
        <f t="shared" si="0"/>
        <v>0.2</v>
      </c>
      <c r="G13">
        <f t="shared" si="0"/>
        <v>0.8</v>
      </c>
      <c r="H13">
        <f t="shared" si="2"/>
        <v>1.0954451150103321</v>
      </c>
      <c r="I13">
        <f t="shared" si="3"/>
        <v>0.54772255750516607</v>
      </c>
    </row>
    <row r="14" spans="1:9" x14ac:dyDescent="0.25">
      <c r="A14">
        <v>0</v>
      </c>
      <c r="B14">
        <v>0</v>
      </c>
      <c r="C14">
        <v>0</v>
      </c>
      <c r="D14">
        <f t="shared" si="4"/>
        <v>7.1999999999999957</v>
      </c>
      <c r="E14">
        <f t="shared" si="1"/>
        <v>0.2</v>
      </c>
      <c r="F14">
        <f t="shared" si="0"/>
        <v>0.6</v>
      </c>
      <c r="G14">
        <f t="shared" si="0"/>
        <v>0.8</v>
      </c>
      <c r="H14">
        <f t="shared" si="2"/>
        <v>0.83666002653407556</v>
      </c>
      <c r="I14">
        <f t="shared" si="3"/>
        <v>0.41833001326703778</v>
      </c>
    </row>
    <row r="15" spans="1:9" x14ac:dyDescent="0.25">
      <c r="A15">
        <v>1</v>
      </c>
      <c r="B15">
        <v>0</v>
      </c>
      <c r="C15">
        <v>1.5</v>
      </c>
      <c r="D15">
        <f t="shared" si="4"/>
        <v>7.2199999999999953</v>
      </c>
      <c r="E15">
        <f t="shared" si="1"/>
        <v>0.2</v>
      </c>
      <c r="F15">
        <f t="shared" si="0"/>
        <v>0</v>
      </c>
      <c r="G15">
        <f t="shared" si="0"/>
        <v>0.1</v>
      </c>
      <c r="H15">
        <f t="shared" si="2"/>
        <v>0.54772255750516607</v>
      </c>
      <c r="I15">
        <f t="shared" si="3"/>
        <v>0.27386127875258304</v>
      </c>
    </row>
    <row r="16" spans="1:9" x14ac:dyDescent="0.25">
      <c r="A16">
        <v>0</v>
      </c>
      <c r="B16">
        <v>0</v>
      </c>
      <c r="C16">
        <v>0</v>
      </c>
      <c r="D16">
        <f t="shared" si="4"/>
        <v>7.2399999999999949</v>
      </c>
      <c r="E16">
        <f t="shared" si="1"/>
        <v>0.4</v>
      </c>
      <c r="F16">
        <f t="shared" si="0"/>
        <v>0.2</v>
      </c>
      <c r="G16">
        <f t="shared" si="0"/>
        <v>1.1000000000000001</v>
      </c>
      <c r="H16">
        <f t="shared" si="2"/>
        <v>0.74161984870956632</v>
      </c>
      <c r="I16">
        <f t="shared" si="3"/>
        <v>0.37080992435478316</v>
      </c>
    </row>
    <row r="17" spans="1:9" x14ac:dyDescent="0.25">
      <c r="A17">
        <v>0</v>
      </c>
      <c r="B17">
        <v>1</v>
      </c>
      <c r="C17">
        <v>1</v>
      </c>
      <c r="D17">
        <f t="shared" si="4"/>
        <v>7.2599999999999945</v>
      </c>
      <c r="E17">
        <f t="shared" si="1"/>
        <v>0</v>
      </c>
      <c r="F17">
        <f t="shared" si="0"/>
        <v>0.2</v>
      </c>
      <c r="G17">
        <f t="shared" si="0"/>
        <v>0.5</v>
      </c>
      <c r="H17">
        <f t="shared" si="2"/>
        <v>0.70710678118654757</v>
      </c>
      <c r="I17">
        <f t="shared" si="3"/>
        <v>0.35355339059327379</v>
      </c>
    </row>
    <row r="18" spans="1:9" x14ac:dyDescent="0.25">
      <c r="A18">
        <v>0</v>
      </c>
      <c r="B18">
        <v>0</v>
      </c>
      <c r="C18">
        <v>0</v>
      </c>
      <c r="D18">
        <f t="shared" si="4"/>
        <v>7.279999999999994</v>
      </c>
      <c r="E18">
        <f t="shared" si="1"/>
        <v>0.2</v>
      </c>
      <c r="F18">
        <f t="shared" si="0"/>
        <v>-0.1</v>
      </c>
      <c r="G18">
        <f t="shared" si="0"/>
        <v>0.6</v>
      </c>
      <c r="H18">
        <f t="shared" si="2"/>
        <v>0.82158383625774922</v>
      </c>
      <c r="I18">
        <f t="shared" si="3"/>
        <v>0.41079191812887461</v>
      </c>
    </row>
    <row r="19" spans="1:9" x14ac:dyDescent="0.25">
      <c r="A19">
        <v>0</v>
      </c>
      <c r="B19">
        <v>0</v>
      </c>
      <c r="C19">
        <v>0</v>
      </c>
      <c r="D19">
        <f t="shared" si="4"/>
        <v>7.2999999999999936</v>
      </c>
      <c r="E19">
        <f t="shared" si="1"/>
        <v>0</v>
      </c>
      <c r="F19">
        <f t="shared" si="0"/>
        <v>0.4</v>
      </c>
      <c r="G19">
        <f t="shared" si="0"/>
        <v>0.7</v>
      </c>
      <c r="H19">
        <f t="shared" si="2"/>
        <v>1.3038404810405297</v>
      </c>
      <c r="I19">
        <f t="shared" si="3"/>
        <v>0.65192024052026487</v>
      </c>
    </row>
    <row r="20" spans="1:9" x14ac:dyDescent="0.25">
      <c r="A20">
        <v>0</v>
      </c>
      <c r="B20">
        <v>0</v>
      </c>
      <c r="C20">
        <v>1</v>
      </c>
      <c r="D20">
        <f t="shared" si="4"/>
        <v>7.3199999999999932</v>
      </c>
      <c r="E20">
        <f t="shared" si="1"/>
        <v>0.4</v>
      </c>
      <c r="F20">
        <f t="shared" si="1"/>
        <v>0.6</v>
      </c>
      <c r="G20">
        <f t="shared" si="1"/>
        <v>1.6</v>
      </c>
      <c r="H20">
        <f t="shared" si="2"/>
        <v>1.3416407864998738</v>
      </c>
      <c r="I20">
        <f t="shared" si="3"/>
        <v>0.67082039324993692</v>
      </c>
    </row>
    <row r="21" spans="1:9" x14ac:dyDescent="0.25">
      <c r="A21">
        <v>1</v>
      </c>
      <c r="B21">
        <v>0</v>
      </c>
      <c r="C21">
        <v>2</v>
      </c>
      <c r="D21">
        <f t="shared" si="4"/>
        <v>7.3399999999999928</v>
      </c>
      <c r="E21">
        <f t="shared" ref="E21:G36" si="5">AVERAGE(A123,A174,A327,A378,A429)</f>
        <v>0</v>
      </c>
      <c r="F21">
        <f t="shared" si="5"/>
        <v>0.4</v>
      </c>
      <c r="G21">
        <f t="shared" si="5"/>
        <v>0.7</v>
      </c>
      <c r="H21">
        <f t="shared" si="2"/>
        <v>0.83666002653407556</v>
      </c>
      <c r="I21">
        <f t="shared" si="3"/>
        <v>0.41833001326703778</v>
      </c>
    </row>
    <row r="22" spans="1:9" x14ac:dyDescent="0.25">
      <c r="A22">
        <v>0</v>
      </c>
      <c r="B22">
        <v>0</v>
      </c>
      <c r="C22">
        <v>2</v>
      </c>
      <c r="D22">
        <f t="shared" si="4"/>
        <v>7.3599999999999923</v>
      </c>
      <c r="E22">
        <f t="shared" si="5"/>
        <v>0.4</v>
      </c>
      <c r="F22">
        <f t="shared" si="5"/>
        <v>0.7</v>
      </c>
      <c r="G22">
        <f t="shared" si="5"/>
        <v>1.1000000000000001</v>
      </c>
      <c r="H22">
        <f t="shared" si="2"/>
        <v>2.5347583711273152</v>
      </c>
      <c r="I22">
        <f t="shared" si="3"/>
        <v>1.2673791855636576</v>
      </c>
    </row>
    <row r="23" spans="1:9" x14ac:dyDescent="0.25">
      <c r="A23">
        <v>0</v>
      </c>
      <c r="B23">
        <v>0</v>
      </c>
      <c r="C23">
        <v>6</v>
      </c>
      <c r="D23">
        <f t="shared" si="4"/>
        <v>7.3799999999999919</v>
      </c>
      <c r="E23">
        <f t="shared" si="5"/>
        <v>0.4</v>
      </c>
      <c r="F23">
        <f t="shared" si="5"/>
        <v>0.2</v>
      </c>
      <c r="G23">
        <f t="shared" si="5"/>
        <v>1</v>
      </c>
      <c r="H23">
        <f t="shared" si="2"/>
        <v>0.70710678118654757</v>
      </c>
      <c r="I23">
        <f t="shared" si="3"/>
        <v>0.35355339059327379</v>
      </c>
    </row>
    <row r="24" spans="1:9" x14ac:dyDescent="0.25">
      <c r="A24">
        <v>1</v>
      </c>
      <c r="B24">
        <v>0</v>
      </c>
      <c r="C24">
        <v>2.5</v>
      </c>
      <c r="D24">
        <f t="shared" si="4"/>
        <v>7.3999999999999915</v>
      </c>
      <c r="E24">
        <f t="shared" si="5"/>
        <v>0.6</v>
      </c>
      <c r="F24">
        <f t="shared" si="5"/>
        <v>0.2</v>
      </c>
      <c r="G24">
        <f t="shared" si="5"/>
        <v>1.5</v>
      </c>
      <c r="H24">
        <f t="shared" si="2"/>
        <v>1.1180339887498949</v>
      </c>
      <c r="I24">
        <f t="shared" si="3"/>
        <v>0.55901699437494745</v>
      </c>
    </row>
    <row r="25" spans="1:9" x14ac:dyDescent="0.25">
      <c r="A25">
        <v>1</v>
      </c>
      <c r="B25">
        <v>1</v>
      </c>
      <c r="C25">
        <v>2</v>
      </c>
      <c r="D25">
        <f t="shared" si="4"/>
        <v>7.419999999999991</v>
      </c>
      <c r="E25">
        <f t="shared" si="5"/>
        <v>0.6</v>
      </c>
      <c r="F25">
        <f t="shared" si="5"/>
        <v>0.4</v>
      </c>
      <c r="G25">
        <f t="shared" si="5"/>
        <v>2.2000000000000002</v>
      </c>
      <c r="H25">
        <f t="shared" si="2"/>
        <v>1.5247950681976907</v>
      </c>
      <c r="I25">
        <f t="shared" si="3"/>
        <v>0.76239753409884536</v>
      </c>
    </row>
    <row r="26" spans="1:9" x14ac:dyDescent="0.25">
      <c r="A26">
        <v>1</v>
      </c>
      <c r="B26">
        <v>0.5</v>
      </c>
      <c r="C26">
        <v>1.5</v>
      </c>
      <c r="D26">
        <f t="shared" si="4"/>
        <v>7.4399999999999906</v>
      </c>
      <c r="E26">
        <f t="shared" si="5"/>
        <v>0.2</v>
      </c>
      <c r="F26">
        <f t="shared" si="5"/>
        <v>0.8</v>
      </c>
      <c r="G26">
        <f t="shared" si="5"/>
        <v>2</v>
      </c>
      <c r="H26">
        <f t="shared" si="2"/>
        <v>1.5811388300841898</v>
      </c>
      <c r="I26">
        <f t="shared" si="3"/>
        <v>0.79056941504209488</v>
      </c>
    </row>
    <row r="27" spans="1:9" x14ac:dyDescent="0.25">
      <c r="A27">
        <v>0</v>
      </c>
      <c r="B27">
        <v>1</v>
      </c>
      <c r="C27">
        <v>1</v>
      </c>
      <c r="D27">
        <f t="shared" si="4"/>
        <v>7.4599999999999902</v>
      </c>
      <c r="E27">
        <f t="shared" si="5"/>
        <v>0.6</v>
      </c>
      <c r="F27">
        <f t="shared" si="5"/>
        <v>0.8</v>
      </c>
      <c r="G27">
        <f t="shared" si="5"/>
        <v>2.6</v>
      </c>
      <c r="H27">
        <f t="shared" si="2"/>
        <v>2.0736441353327724</v>
      </c>
      <c r="I27">
        <f t="shared" si="3"/>
        <v>1.0368220676663862</v>
      </c>
    </row>
    <row r="28" spans="1:9" x14ac:dyDescent="0.25">
      <c r="A28">
        <v>0</v>
      </c>
      <c r="B28">
        <v>0</v>
      </c>
      <c r="C28">
        <v>2</v>
      </c>
      <c r="D28">
        <f t="shared" si="4"/>
        <v>7.4799999999999898</v>
      </c>
      <c r="E28">
        <f t="shared" si="5"/>
        <v>0.4</v>
      </c>
      <c r="F28">
        <f t="shared" si="5"/>
        <v>0.8</v>
      </c>
      <c r="G28">
        <f t="shared" si="5"/>
        <v>2.2000000000000002</v>
      </c>
      <c r="H28">
        <f t="shared" si="2"/>
        <v>1.6431676725154984</v>
      </c>
      <c r="I28">
        <f t="shared" si="3"/>
        <v>0.82158383625774922</v>
      </c>
    </row>
    <row r="29" spans="1:9" x14ac:dyDescent="0.25">
      <c r="A29">
        <v>3</v>
      </c>
      <c r="B29">
        <v>0</v>
      </c>
      <c r="C29">
        <v>3</v>
      </c>
      <c r="D29">
        <f t="shared" si="4"/>
        <v>7.4999999999999893</v>
      </c>
      <c r="E29">
        <f t="shared" si="5"/>
        <v>2.2000000000000002</v>
      </c>
      <c r="F29">
        <f t="shared" si="5"/>
        <v>0.8</v>
      </c>
      <c r="G29">
        <f t="shared" si="5"/>
        <v>4.4000000000000004</v>
      </c>
      <c r="H29">
        <f t="shared" si="2"/>
        <v>1.8165902124584952</v>
      </c>
      <c r="I29">
        <f t="shared" si="3"/>
        <v>0.90829510622924758</v>
      </c>
    </row>
    <row r="30" spans="1:9" x14ac:dyDescent="0.25">
      <c r="A30">
        <v>1</v>
      </c>
      <c r="B30">
        <v>0</v>
      </c>
      <c r="C30">
        <v>1</v>
      </c>
      <c r="D30">
        <f t="shared" si="4"/>
        <v>7.5199999999999889</v>
      </c>
      <c r="E30">
        <f t="shared" si="5"/>
        <v>2.4</v>
      </c>
      <c r="F30">
        <f t="shared" si="5"/>
        <v>0.9</v>
      </c>
      <c r="G30">
        <f t="shared" si="5"/>
        <v>4.9000000000000004</v>
      </c>
      <c r="H30">
        <f t="shared" si="2"/>
        <v>2.1330729007701543</v>
      </c>
      <c r="I30">
        <f t="shared" si="3"/>
        <v>1.0665364503850772</v>
      </c>
    </row>
    <row r="31" spans="1:9" x14ac:dyDescent="0.25">
      <c r="A31">
        <v>0</v>
      </c>
      <c r="B31">
        <v>1</v>
      </c>
      <c r="C31">
        <v>3.5</v>
      </c>
      <c r="D31">
        <f t="shared" si="4"/>
        <v>7.5399999999999885</v>
      </c>
      <c r="E31">
        <f t="shared" si="5"/>
        <v>3.2</v>
      </c>
      <c r="F31">
        <f t="shared" si="5"/>
        <v>2.5</v>
      </c>
      <c r="G31">
        <f t="shared" si="5"/>
        <v>7.2</v>
      </c>
      <c r="H31">
        <f t="shared" si="2"/>
        <v>2.8416544476765648</v>
      </c>
      <c r="I31">
        <f t="shared" si="3"/>
        <v>1.4208272238382824</v>
      </c>
    </row>
    <row r="32" spans="1:9" x14ac:dyDescent="0.25">
      <c r="A32">
        <v>1</v>
      </c>
      <c r="B32">
        <v>1</v>
      </c>
      <c r="C32">
        <v>4.5</v>
      </c>
      <c r="D32">
        <f t="shared" si="4"/>
        <v>7.5599999999999881</v>
      </c>
      <c r="E32">
        <f t="shared" si="5"/>
        <v>3.2</v>
      </c>
      <c r="F32">
        <f t="shared" si="5"/>
        <v>2.8</v>
      </c>
      <c r="G32">
        <f t="shared" si="5"/>
        <v>6.9</v>
      </c>
      <c r="H32">
        <f t="shared" si="2"/>
        <v>3.471310991541956</v>
      </c>
      <c r="I32">
        <f t="shared" si="3"/>
        <v>1.735655495770978</v>
      </c>
    </row>
    <row r="33" spans="1:9" x14ac:dyDescent="0.25">
      <c r="A33">
        <v>0.5</v>
      </c>
      <c r="B33">
        <v>2</v>
      </c>
      <c r="C33">
        <v>5</v>
      </c>
      <c r="D33">
        <f t="shared" si="4"/>
        <v>7.5799999999999876</v>
      </c>
      <c r="E33">
        <f t="shared" si="5"/>
        <v>5.2</v>
      </c>
      <c r="F33">
        <f t="shared" si="5"/>
        <v>3.5</v>
      </c>
      <c r="G33">
        <f t="shared" si="5"/>
        <v>11.8</v>
      </c>
      <c r="H33">
        <f t="shared" si="2"/>
        <v>5.4382901724714898</v>
      </c>
      <c r="I33">
        <f t="shared" si="3"/>
        <v>2.7191450862357449</v>
      </c>
    </row>
    <row r="34" spans="1:9" x14ac:dyDescent="0.25">
      <c r="A34">
        <v>1</v>
      </c>
      <c r="B34">
        <v>3</v>
      </c>
      <c r="C34">
        <v>4</v>
      </c>
      <c r="D34">
        <f t="shared" si="4"/>
        <v>7.5999999999999872</v>
      </c>
      <c r="E34">
        <f t="shared" si="5"/>
        <v>7.2</v>
      </c>
      <c r="F34">
        <f t="shared" si="5"/>
        <v>5.8</v>
      </c>
      <c r="G34">
        <f t="shared" si="5"/>
        <v>16.5</v>
      </c>
      <c r="H34">
        <f t="shared" si="2"/>
        <v>5.18411033833193</v>
      </c>
      <c r="I34">
        <f t="shared" si="3"/>
        <v>2.592055169165965</v>
      </c>
    </row>
    <row r="35" spans="1:9" x14ac:dyDescent="0.25">
      <c r="A35">
        <v>3</v>
      </c>
      <c r="B35">
        <v>4</v>
      </c>
      <c r="C35">
        <v>13</v>
      </c>
      <c r="D35">
        <f t="shared" si="4"/>
        <v>7.6199999999999868</v>
      </c>
      <c r="E35">
        <f t="shared" si="5"/>
        <v>10.5</v>
      </c>
      <c r="F35">
        <f t="shared" si="5"/>
        <v>5.6</v>
      </c>
      <c r="G35">
        <f t="shared" si="5"/>
        <v>20.2</v>
      </c>
      <c r="H35">
        <f t="shared" si="2"/>
        <v>10.103217309352502</v>
      </c>
      <c r="I35">
        <f t="shared" si="3"/>
        <v>5.0516086546762509</v>
      </c>
    </row>
    <row r="36" spans="1:9" x14ac:dyDescent="0.25">
      <c r="A36">
        <v>1</v>
      </c>
      <c r="B36">
        <v>0</v>
      </c>
      <c r="C36">
        <v>7</v>
      </c>
      <c r="D36">
        <f t="shared" si="4"/>
        <v>7.6399999999999864</v>
      </c>
      <c r="E36">
        <f t="shared" si="5"/>
        <v>14.1</v>
      </c>
      <c r="F36">
        <f t="shared" si="5"/>
        <v>11.7</v>
      </c>
      <c r="G36">
        <f t="shared" si="5"/>
        <v>30.2</v>
      </c>
      <c r="H36">
        <f t="shared" si="2"/>
        <v>11.49782588144385</v>
      </c>
      <c r="I36">
        <f t="shared" si="3"/>
        <v>5.748912940721925</v>
      </c>
    </row>
    <row r="37" spans="1:9" x14ac:dyDescent="0.25">
      <c r="A37">
        <v>3</v>
      </c>
      <c r="B37">
        <v>5</v>
      </c>
      <c r="C37">
        <v>11</v>
      </c>
      <c r="D37">
        <f t="shared" si="4"/>
        <v>7.6599999999999859</v>
      </c>
      <c r="E37">
        <f t="shared" ref="E37:G52" si="6">AVERAGE(A139,A190,A343,A394,A445)</f>
        <v>15.8</v>
      </c>
      <c r="F37">
        <f t="shared" si="6"/>
        <v>13.2</v>
      </c>
      <c r="G37">
        <f t="shared" si="6"/>
        <v>34.5</v>
      </c>
      <c r="H37">
        <f t="shared" si="2"/>
        <v>7.1676355934157252</v>
      </c>
      <c r="I37">
        <f t="shared" si="3"/>
        <v>3.5838177967078626</v>
      </c>
    </row>
    <row r="38" spans="1:9" x14ac:dyDescent="0.25">
      <c r="A38">
        <v>3.5</v>
      </c>
      <c r="B38">
        <v>3</v>
      </c>
      <c r="C38">
        <v>12</v>
      </c>
      <c r="D38">
        <f t="shared" si="4"/>
        <v>7.6799999999999855</v>
      </c>
      <c r="E38">
        <f t="shared" si="6"/>
        <v>18.399999999999999</v>
      </c>
      <c r="F38">
        <f t="shared" si="6"/>
        <v>15</v>
      </c>
      <c r="G38">
        <f t="shared" si="6"/>
        <v>41.4</v>
      </c>
      <c r="H38">
        <f t="shared" si="2"/>
        <v>7.9953111259037435</v>
      </c>
      <c r="I38">
        <f t="shared" si="3"/>
        <v>3.9976555629518717</v>
      </c>
    </row>
    <row r="39" spans="1:9" x14ac:dyDescent="0.25">
      <c r="A39">
        <v>6</v>
      </c>
      <c r="B39">
        <v>5</v>
      </c>
      <c r="C39">
        <v>16.5</v>
      </c>
      <c r="D39">
        <f t="shared" si="4"/>
        <v>7.6999999999999851</v>
      </c>
      <c r="E39">
        <f t="shared" si="6"/>
        <v>20.9</v>
      </c>
      <c r="F39">
        <f t="shared" si="6"/>
        <v>20.6</v>
      </c>
      <c r="G39">
        <f t="shared" si="6"/>
        <v>52.2</v>
      </c>
      <c r="H39">
        <f t="shared" si="2"/>
        <v>12.382447254077032</v>
      </c>
      <c r="I39">
        <f t="shared" si="3"/>
        <v>6.1912236270385161</v>
      </c>
    </row>
    <row r="40" spans="1:9" x14ac:dyDescent="0.25">
      <c r="A40">
        <v>3</v>
      </c>
      <c r="B40">
        <v>2</v>
      </c>
      <c r="C40">
        <v>11.5</v>
      </c>
      <c r="D40">
        <f t="shared" si="4"/>
        <v>7.7199999999999847</v>
      </c>
      <c r="E40">
        <f t="shared" si="6"/>
        <v>22.5</v>
      </c>
      <c r="F40">
        <f t="shared" si="6"/>
        <v>27.6</v>
      </c>
      <c r="G40">
        <f t="shared" si="6"/>
        <v>70.2</v>
      </c>
      <c r="H40">
        <f t="shared" si="2"/>
        <v>11.89852932088667</v>
      </c>
      <c r="I40">
        <f t="shared" si="3"/>
        <v>5.949264660443335</v>
      </c>
    </row>
    <row r="41" spans="1:9" x14ac:dyDescent="0.25">
      <c r="A41">
        <v>10.5</v>
      </c>
      <c r="B41">
        <v>4.5</v>
      </c>
      <c r="C41">
        <v>23.5</v>
      </c>
      <c r="D41">
        <f t="shared" si="4"/>
        <v>7.7399999999999842</v>
      </c>
      <c r="E41">
        <f t="shared" si="6"/>
        <v>24.2</v>
      </c>
      <c r="F41">
        <f t="shared" si="6"/>
        <v>25.4</v>
      </c>
      <c r="G41">
        <f t="shared" si="6"/>
        <v>69.8</v>
      </c>
      <c r="H41">
        <f t="shared" si="2"/>
        <v>18.813558940296218</v>
      </c>
      <c r="I41">
        <f t="shared" si="3"/>
        <v>9.4067794701481091</v>
      </c>
    </row>
    <row r="42" spans="1:9" x14ac:dyDescent="0.25">
      <c r="A42">
        <v>3</v>
      </c>
      <c r="B42">
        <v>5</v>
      </c>
      <c r="C42">
        <v>11.5</v>
      </c>
      <c r="D42">
        <f t="shared" si="4"/>
        <v>7.7599999999999838</v>
      </c>
      <c r="E42">
        <f t="shared" si="6"/>
        <v>23</v>
      </c>
      <c r="F42">
        <f t="shared" si="6"/>
        <v>27.1</v>
      </c>
      <c r="G42">
        <f t="shared" si="6"/>
        <v>76</v>
      </c>
      <c r="H42">
        <f t="shared" si="2"/>
        <v>18.791620472966134</v>
      </c>
      <c r="I42">
        <f t="shared" si="3"/>
        <v>9.3958102364830669</v>
      </c>
    </row>
    <row r="43" spans="1:9" x14ac:dyDescent="0.25">
      <c r="A43">
        <v>4</v>
      </c>
      <c r="B43">
        <v>2</v>
      </c>
      <c r="C43">
        <v>15.5</v>
      </c>
      <c r="D43">
        <f t="shared" si="4"/>
        <v>7.7799999999999834</v>
      </c>
      <c r="E43">
        <f t="shared" si="6"/>
        <v>22.9</v>
      </c>
      <c r="F43">
        <f t="shared" si="6"/>
        <v>31</v>
      </c>
      <c r="G43">
        <f t="shared" si="6"/>
        <v>87.1</v>
      </c>
      <c r="H43">
        <f t="shared" si="2"/>
        <v>17.526408645241595</v>
      </c>
      <c r="I43">
        <f t="shared" si="3"/>
        <v>8.7632043226207976</v>
      </c>
    </row>
    <row r="44" spans="1:9" x14ac:dyDescent="0.25">
      <c r="A44">
        <v>5</v>
      </c>
      <c r="B44">
        <v>6</v>
      </c>
      <c r="C44">
        <v>19</v>
      </c>
      <c r="D44">
        <f t="shared" si="4"/>
        <v>7.7999999999999829</v>
      </c>
      <c r="E44">
        <f t="shared" si="6"/>
        <v>23.7</v>
      </c>
      <c r="F44">
        <f t="shared" si="6"/>
        <v>33.4</v>
      </c>
      <c r="G44">
        <f t="shared" si="6"/>
        <v>94.3</v>
      </c>
      <c r="H44">
        <f t="shared" si="2"/>
        <v>9.0939540355117252</v>
      </c>
      <c r="I44">
        <f t="shared" si="3"/>
        <v>4.5469770177558626</v>
      </c>
    </row>
    <row r="45" spans="1:9" x14ac:dyDescent="0.25">
      <c r="A45">
        <v>8</v>
      </c>
      <c r="B45">
        <v>5.5</v>
      </c>
      <c r="C45">
        <v>25.5</v>
      </c>
      <c r="D45">
        <f t="shared" si="4"/>
        <v>7.8199999999999825</v>
      </c>
      <c r="E45">
        <f t="shared" si="6"/>
        <v>27.8</v>
      </c>
      <c r="F45">
        <f t="shared" si="6"/>
        <v>32.9</v>
      </c>
      <c r="G45">
        <f t="shared" si="6"/>
        <v>101.2</v>
      </c>
      <c r="H45">
        <f t="shared" si="2"/>
        <v>30.117685834074315</v>
      </c>
      <c r="I45">
        <f t="shared" si="3"/>
        <v>15.058842917037158</v>
      </c>
    </row>
    <row r="46" spans="1:9" x14ac:dyDescent="0.25">
      <c r="A46">
        <v>3</v>
      </c>
      <c r="B46">
        <v>8</v>
      </c>
      <c r="C46">
        <v>17.5</v>
      </c>
      <c r="D46">
        <f t="shared" si="4"/>
        <v>7.8399999999999821</v>
      </c>
      <c r="E46">
        <f t="shared" si="6"/>
        <v>26.1</v>
      </c>
      <c r="F46">
        <f t="shared" si="6"/>
        <v>34.200000000000003</v>
      </c>
      <c r="G46">
        <f t="shared" si="6"/>
        <v>105.3</v>
      </c>
      <c r="H46">
        <f t="shared" si="2"/>
        <v>18.315294155431978</v>
      </c>
      <c r="I46">
        <f t="shared" si="3"/>
        <v>9.1576470777159891</v>
      </c>
    </row>
    <row r="47" spans="1:9" x14ac:dyDescent="0.25">
      <c r="A47">
        <v>3.5</v>
      </c>
      <c r="B47">
        <v>10</v>
      </c>
      <c r="C47">
        <v>24.5</v>
      </c>
      <c r="D47">
        <f t="shared" si="4"/>
        <v>7.8599999999999817</v>
      </c>
      <c r="E47">
        <f t="shared" si="6"/>
        <v>23.2</v>
      </c>
      <c r="F47">
        <f t="shared" si="6"/>
        <v>38.5</v>
      </c>
      <c r="G47">
        <f t="shared" si="6"/>
        <v>110.2</v>
      </c>
      <c r="H47">
        <f t="shared" si="2"/>
        <v>33.027639939904894</v>
      </c>
      <c r="I47">
        <f t="shared" si="3"/>
        <v>16.513819969952447</v>
      </c>
    </row>
    <row r="48" spans="1:9" x14ac:dyDescent="0.25">
      <c r="A48">
        <v>4</v>
      </c>
      <c r="B48">
        <v>4.5</v>
      </c>
      <c r="C48">
        <v>14</v>
      </c>
      <c r="D48">
        <f t="shared" si="4"/>
        <v>7.8799999999999812</v>
      </c>
      <c r="E48">
        <f t="shared" si="6"/>
        <v>23.1</v>
      </c>
      <c r="F48">
        <f t="shared" si="6"/>
        <v>40.299999999999997</v>
      </c>
      <c r="G48">
        <f t="shared" si="6"/>
        <v>125</v>
      </c>
      <c r="H48">
        <f t="shared" si="2"/>
        <v>24.934915279583365</v>
      </c>
      <c r="I48">
        <f t="shared" si="3"/>
        <v>12.467457639791682</v>
      </c>
    </row>
    <row r="49" spans="1:9" x14ac:dyDescent="0.25">
      <c r="A49">
        <v>7</v>
      </c>
      <c r="B49">
        <v>5</v>
      </c>
      <c r="C49">
        <v>25.5</v>
      </c>
      <c r="D49">
        <f t="shared" si="4"/>
        <v>7.8999999999999808</v>
      </c>
      <c r="E49">
        <f t="shared" si="6"/>
        <v>24.8</v>
      </c>
      <c r="F49">
        <f t="shared" si="6"/>
        <v>32.9</v>
      </c>
      <c r="G49">
        <f t="shared" si="6"/>
        <v>113.9</v>
      </c>
      <c r="H49">
        <f t="shared" si="2"/>
        <v>21.944247537794485</v>
      </c>
      <c r="I49">
        <f t="shared" si="3"/>
        <v>10.972123768897243</v>
      </c>
    </row>
    <row r="50" spans="1:9" x14ac:dyDescent="0.25">
      <c r="A50">
        <v>3</v>
      </c>
      <c r="B50">
        <v>8</v>
      </c>
      <c r="C50">
        <v>26.5</v>
      </c>
      <c r="D50">
        <f t="shared" si="4"/>
        <v>7.9199999999999804</v>
      </c>
      <c r="E50">
        <f t="shared" si="6"/>
        <v>27.6</v>
      </c>
      <c r="F50">
        <f t="shared" si="6"/>
        <v>39</v>
      </c>
      <c r="G50">
        <f t="shared" si="6"/>
        <v>140.69999999999999</v>
      </c>
      <c r="H50">
        <f t="shared" si="2"/>
        <v>18.383416439824256</v>
      </c>
      <c r="I50">
        <f t="shared" si="3"/>
        <v>9.1917082199121278</v>
      </c>
    </row>
    <row r="51" spans="1:9" x14ac:dyDescent="0.25">
      <c r="A51">
        <v>3</v>
      </c>
      <c r="B51">
        <v>5.5</v>
      </c>
      <c r="C51">
        <v>23.5</v>
      </c>
      <c r="D51">
        <f t="shared" si="4"/>
        <v>7.93999999999998</v>
      </c>
      <c r="E51">
        <f t="shared" si="6"/>
        <v>31.3</v>
      </c>
      <c r="F51">
        <f t="shared" si="6"/>
        <v>37.1</v>
      </c>
      <c r="G51">
        <f t="shared" si="6"/>
        <v>138.80000000000001</v>
      </c>
      <c r="H51">
        <f t="shared" si="2"/>
        <v>28.074899821726891</v>
      </c>
      <c r="I51">
        <f t="shared" si="3"/>
        <v>14.037449910863446</v>
      </c>
    </row>
    <row r="52" spans="1:9" x14ac:dyDescent="0.25">
      <c r="A52">
        <v>2</v>
      </c>
      <c r="B52">
        <v>8</v>
      </c>
      <c r="C52">
        <v>27.5</v>
      </c>
      <c r="D52">
        <f t="shared" si="4"/>
        <v>7.9599999999999795</v>
      </c>
      <c r="E52">
        <f t="shared" si="6"/>
        <v>31.4</v>
      </c>
      <c r="F52">
        <f t="shared" si="6"/>
        <v>39.700000000000003</v>
      </c>
      <c r="G52">
        <f t="shared" si="6"/>
        <v>145.19999999999999</v>
      </c>
      <c r="H52">
        <f t="shared" si="2"/>
        <v>41.531012508726548</v>
      </c>
      <c r="I52">
        <f t="shared" si="3"/>
        <v>20.765506254363274</v>
      </c>
    </row>
    <row r="53" spans="1:9" x14ac:dyDescent="0.25">
      <c r="A53">
        <v>6</v>
      </c>
      <c r="B53">
        <v>8</v>
      </c>
      <c r="C53">
        <v>31.5</v>
      </c>
      <c r="D53">
        <f t="shared" si="4"/>
        <v>7.9799999999999791</v>
      </c>
      <c r="E53">
        <f t="shared" ref="E53:G54" si="7">AVERAGE(A155,A206,A359,A410,A461)</f>
        <v>24.5</v>
      </c>
      <c r="F53">
        <f t="shared" si="7"/>
        <v>38.9</v>
      </c>
      <c r="G53">
        <f t="shared" si="7"/>
        <v>157</v>
      </c>
      <c r="H53">
        <f t="shared" si="2"/>
        <v>29.818199140793194</v>
      </c>
      <c r="I53">
        <f t="shared" si="3"/>
        <v>14.909099570396597</v>
      </c>
    </row>
    <row r="54" spans="1:9" x14ac:dyDescent="0.25">
      <c r="A54">
        <v>5.5</v>
      </c>
      <c r="B54">
        <v>8</v>
      </c>
      <c r="C54">
        <v>29</v>
      </c>
      <c r="D54">
        <f t="shared" si="4"/>
        <v>7.9999999999999787</v>
      </c>
      <c r="E54">
        <f t="shared" si="7"/>
        <v>28</v>
      </c>
      <c r="F54">
        <f t="shared" si="7"/>
        <v>43.2</v>
      </c>
      <c r="G54">
        <f t="shared" si="7"/>
        <v>171.7</v>
      </c>
      <c r="H54">
        <f t="shared" si="2"/>
        <v>32.921497535804733</v>
      </c>
      <c r="I54">
        <f t="shared" si="3"/>
        <v>16.460748767902366</v>
      </c>
    </row>
    <row r="55" spans="1:9" x14ac:dyDescent="0.25">
      <c r="A55">
        <v>0</v>
      </c>
      <c r="B55">
        <v>0</v>
      </c>
      <c r="C55">
        <v>0</v>
      </c>
    </row>
    <row r="56" spans="1:9" x14ac:dyDescent="0.25">
      <c r="A56">
        <v>0</v>
      </c>
      <c r="B56">
        <v>0</v>
      </c>
      <c r="C56">
        <v>0</v>
      </c>
    </row>
    <row r="57" spans="1:9" x14ac:dyDescent="0.25">
      <c r="A57">
        <v>0</v>
      </c>
      <c r="B57">
        <v>0</v>
      </c>
      <c r="C57">
        <v>0</v>
      </c>
    </row>
    <row r="58" spans="1:9" x14ac:dyDescent="0.25">
      <c r="A58">
        <v>0</v>
      </c>
      <c r="B58">
        <v>0</v>
      </c>
      <c r="C58">
        <v>0</v>
      </c>
    </row>
    <row r="59" spans="1:9" x14ac:dyDescent="0.25">
      <c r="A59">
        <v>0</v>
      </c>
      <c r="B59">
        <v>0</v>
      </c>
      <c r="C59">
        <v>0</v>
      </c>
    </row>
    <row r="60" spans="1:9" x14ac:dyDescent="0.25">
      <c r="A60">
        <v>0</v>
      </c>
      <c r="B60">
        <v>0</v>
      </c>
      <c r="C60">
        <v>0</v>
      </c>
    </row>
    <row r="61" spans="1:9" x14ac:dyDescent="0.25">
      <c r="A61">
        <v>0</v>
      </c>
      <c r="B61">
        <v>0</v>
      </c>
      <c r="C61">
        <v>0</v>
      </c>
    </row>
    <row r="62" spans="1:9" x14ac:dyDescent="0.25">
      <c r="A62">
        <v>1</v>
      </c>
      <c r="B62">
        <v>0</v>
      </c>
      <c r="C62">
        <v>1</v>
      </c>
    </row>
    <row r="63" spans="1:9" x14ac:dyDescent="0.25">
      <c r="A63">
        <v>0</v>
      </c>
      <c r="B63">
        <v>0</v>
      </c>
      <c r="C63">
        <v>0</v>
      </c>
    </row>
    <row r="64" spans="1:9" x14ac:dyDescent="0.25">
      <c r="A64">
        <v>0</v>
      </c>
      <c r="B64">
        <v>1</v>
      </c>
      <c r="C64">
        <v>1</v>
      </c>
    </row>
    <row r="65" spans="1:3" x14ac:dyDescent="0.25">
      <c r="A65">
        <v>0</v>
      </c>
      <c r="B65">
        <v>0</v>
      </c>
      <c r="C65">
        <v>0</v>
      </c>
    </row>
    <row r="66" spans="1:3" x14ac:dyDescent="0.25">
      <c r="A66">
        <v>0</v>
      </c>
      <c r="B66">
        <v>0</v>
      </c>
      <c r="C66">
        <v>0</v>
      </c>
    </row>
    <row r="67" spans="1:3" x14ac:dyDescent="0.25">
      <c r="A67">
        <v>0</v>
      </c>
      <c r="B67">
        <v>0</v>
      </c>
      <c r="C67">
        <v>1</v>
      </c>
    </row>
    <row r="68" spans="1:3" x14ac:dyDescent="0.25">
      <c r="A68">
        <v>0</v>
      </c>
      <c r="B68">
        <v>0</v>
      </c>
      <c r="C68">
        <v>1</v>
      </c>
    </row>
    <row r="69" spans="1:3" x14ac:dyDescent="0.25">
      <c r="A69">
        <v>0</v>
      </c>
      <c r="B69">
        <v>1</v>
      </c>
      <c r="C69">
        <v>0.5</v>
      </c>
    </row>
    <row r="70" spans="1:3" x14ac:dyDescent="0.25">
      <c r="A70">
        <v>0</v>
      </c>
      <c r="B70">
        <v>0</v>
      </c>
      <c r="C70">
        <v>1</v>
      </c>
    </row>
    <row r="71" spans="1:3" x14ac:dyDescent="0.25">
      <c r="A71">
        <v>1</v>
      </c>
      <c r="B71">
        <v>0</v>
      </c>
      <c r="C71">
        <v>2</v>
      </c>
    </row>
    <row r="72" spans="1:3" x14ac:dyDescent="0.25">
      <c r="A72">
        <v>0</v>
      </c>
      <c r="B72">
        <v>0</v>
      </c>
      <c r="C72">
        <v>0</v>
      </c>
    </row>
    <row r="73" spans="1:3" x14ac:dyDescent="0.25">
      <c r="A73">
        <v>0</v>
      </c>
      <c r="B73">
        <v>0</v>
      </c>
      <c r="C73">
        <v>0</v>
      </c>
    </row>
    <row r="74" spans="1:3" x14ac:dyDescent="0.25">
      <c r="A74">
        <v>0</v>
      </c>
      <c r="B74">
        <v>1</v>
      </c>
      <c r="C74">
        <v>0</v>
      </c>
    </row>
    <row r="75" spans="1:3" x14ac:dyDescent="0.25">
      <c r="A75">
        <v>0</v>
      </c>
      <c r="B75">
        <v>0</v>
      </c>
      <c r="C75">
        <v>1</v>
      </c>
    </row>
    <row r="76" spans="1:3" x14ac:dyDescent="0.25">
      <c r="A76">
        <v>0</v>
      </c>
      <c r="B76">
        <v>0</v>
      </c>
      <c r="C76">
        <v>0</v>
      </c>
    </row>
    <row r="77" spans="1:3" x14ac:dyDescent="0.25">
      <c r="A77">
        <v>0</v>
      </c>
      <c r="B77">
        <v>1</v>
      </c>
      <c r="C77">
        <v>3</v>
      </c>
    </row>
    <row r="78" spans="1:3" x14ac:dyDescent="0.25">
      <c r="A78">
        <v>1</v>
      </c>
      <c r="B78">
        <v>0</v>
      </c>
      <c r="C78">
        <v>2</v>
      </c>
    </row>
    <row r="79" spans="1:3" x14ac:dyDescent="0.25">
      <c r="A79">
        <v>0</v>
      </c>
      <c r="B79">
        <v>1</v>
      </c>
      <c r="C79">
        <v>1.5</v>
      </c>
    </row>
    <row r="80" spans="1:3" x14ac:dyDescent="0.25">
      <c r="A80">
        <v>0</v>
      </c>
      <c r="B80">
        <v>2</v>
      </c>
      <c r="C80">
        <v>1.5</v>
      </c>
    </row>
    <row r="81" spans="1:3" x14ac:dyDescent="0.25">
      <c r="A81">
        <v>0</v>
      </c>
      <c r="B81">
        <v>0</v>
      </c>
      <c r="C81">
        <v>-1</v>
      </c>
    </row>
    <row r="82" spans="1:3" x14ac:dyDescent="0.25">
      <c r="A82">
        <v>0</v>
      </c>
      <c r="B82">
        <v>0</v>
      </c>
      <c r="C82">
        <v>1</v>
      </c>
    </row>
    <row r="83" spans="1:3" x14ac:dyDescent="0.25">
      <c r="A83">
        <v>0</v>
      </c>
      <c r="B83">
        <v>1</v>
      </c>
      <c r="C83">
        <v>3</v>
      </c>
    </row>
    <row r="84" spans="1:3" x14ac:dyDescent="0.25">
      <c r="A84">
        <v>2</v>
      </c>
      <c r="B84">
        <v>0</v>
      </c>
      <c r="C84">
        <v>4</v>
      </c>
    </row>
    <row r="85" spans="1:3" x14ac:dyDescent="0.25">
      <c r="A85">
        <v>0</v>
      </c>
      <c r="B85">
        <v>2</v>
      </c>
      <c r="C85">
        <v>2</v>
      </c>
    </row>
    <row r="86" spans="1:3" x14ac:dyDescent="0.25">
      <c r="A86">
        <v>0</v>
      </c>
      <c r="B86">
        <v>0</v>
      </c>
      <c r="C86">
        <v>1.5</v>
      </c>
    </row>
    <row r="87" spans="1:3" x14ac:dyDescent="0.25">
      <c r="A87">
        <v>1</v>
      </c>
      <c r="B87">
        <v>2</v>
      </c>
      <c r="C87">
        <v>3</v>
      </c>
    </row>
    <row r="88" spans="1:3" x14ac:dyDescent="0.25">
      <c r="A88">
        <v>1</v>
      </c>
      <c r="B88">
        <v>0</v>
      </c>
      <c r="C88">
        <v>4</v>
      </c>
    </row>
    <row r="89" spans="1:3" x14ac:dyDescent="0.25">
      <c r="A89">
        <v>0</v>
      </c>
      <c r="B89">
        <v>1</v>
      </c>
      <c r="C89">
        <v>1</v>
      </c>
    </row>
    <row r="90" spans="1:3" x14ac:dyDescent="0.25">
      <c r="A90">
        <v>0</v>
      </c>
      <c r="B90">
        <v>2</v>
      </c>
      <c r="C90">
        <v>5</v>
      </c>
    </row>
    <row r="91" spans="1:3" x14ac:dyDescent="0.25">
      <c r="A91">
        <v>2</v>
      </c>
      <c r="B91">
        <v>3</v>
      </c>
      <c r="C91">
        <v>7</v>
      </c>
    </row>
    <row r="92" spans="1:3" x14ac:dyDescent="0.25">
      <c r="A92">
        <v>1</v>
      </c>
      <c r="B92">
        <v>3</v>
      </c>
      <c r="C92">
        <v>9</v>
      </c>
    </row>
    <row r="93" spans="1:3" x14ac:dyDescent="0.25">
      <c r="A93">
        <v>2</v>
      </c>
      <c r="B93">
        <v>3</v>
      </c>
      <c r="C93">
        <v>7</v>
      </c>
    </row>
    <row r="94" spans="1:3" x14ac:dyDescent="0.25">
      <c r="A94">
        <v>5</v>
      </c>
      <c r="B94">
        <v>2</v>
      </c>
      <c r="C94">
        <v>11.5</v>
      </c>
    </row>
    <row r="95" spans="1:3" x14ac:dyDescent="0.25">
      <c r="A95">
        <v>1</v>
      </c>
      <c r="B95">
        <v>6.5</v>
      </c>
      <c r="C95">
        <v>15.5</v>
      </c>
    </row>
    <row r="96" spans="1:3" x14ac:dyDescent="0.25">
      <c r="A96">
        <v>1</v>
      </c>
      <c r="B96">
        <v>4</v>
      </c>
      <c r="C96">
        <v>8</v>
      </c>
    </row>
    <row r="97" spans="1:3" x14ac:dyDescent="0.25">
      <c r="A97">
        <v>4</v>
      </c>
      <c r="B97">
        <v>3</v>
      </c>
      <c r="C97">
        <v>12</v>
      </c>
    </row>
    <row r="98" spans="1:3" x14ac:dyDescent="0.25">
      <c r="A98">
        <v>2</v>
      </c>
      <c r="B98">
        <v>6</v>
      </c>
      <c r="C98">
        <v>14</v>
      </c>
    </row>
    <row r="99" spans="1:3" x14ac:dyDescent="0.25">
      <c r="A99">
        <v>1</v>
      </c>
      <c r="B99">
        <v>1</v>
      </c>
      <c r="C99">
        <v>7</v>
      </c>
    </row>
    <row r="100" spans="1:3" x14ac:dyDescent="0.25">
      <c r="A100">
        <v>3</v>
      </c>
      <c r="B100">
        <v>3</v>
      </c>
      <c r="C100">
        <v>10</v>
      </c>
    </row>
    <row r="101" spans="1:3" x14ac:dyDescent="0.25">
      <c r="A101">
        <v>4</v>
      </c>
      <c r="B101">
        <v>2</v>
      </c>
      <c r="C101">
        <v>12</v>
      </c>
    </row>
    <row r="102" spans="1:3" x14ac:dyDescent="0.25">
      <c r="A102">
        <v>6</v>
      </c>
      <c r="B102">
        <v>3</v>
      </c>
      <c r="C102">
        <v>11.5</v>
      </c>
    </row>
    <row r="103" spans="1:3" x14ac:dyDescent="0.25">
      <c r="A103">
        <v>2</v>
      </c>
      <c r="B103">
        <v>3</v>
      </c>
      <c r="C103">
        <v>12</v>
      </c>
    </row>
    <row r="104" spans="1:3" x14ac:dyDescent="0.25">
      <c r="A104">
        <v>4</v>
      </c>
      <c r="B104">
        <v>6</v>
      </c>
      <c r="C104">
        <v>16.5</v>
      </c>
    </row>
    <row r="105" spans="1:3" x14ac:dyDescent="0.25">
      <c r="A105">
        <v>2</v>
      </c>
      <c r="B105">
        <v>2</v>
      </c>
      <c r="C105">
        <v>10.5</v>
      </c>
    </row>
    <row r="106" spans="1:3" x14ac:dyDescent="0.25">
      <c r="A106">
        <v>0</v>
      </c>
      <c r="B106">
        <v>0</v>
      </c>
      <c r="C106">
        <v>1</v>
      </c>
    </row>
    <row r="107" spans="1:3" x14ac:dyDescent="0.25">
      <c r="A107">
        <v>0</v>
      </c>
      <c r="B107">
        <v>0</v>
      </c>
      <c r="C107">
        <v>0</v>
      </c>
    </row>
    <row r="108" spans="1:3" x14ac:dyDescent="0.25">
      <c r="A108">
        <v>0</v>
      </c>
      <c r="B108">
        <v>0</v>
      </c>
      <c r="C108">
        <v>2</v>
      </c>
    </row>
    <row r="109" spans="1:3" x14ac:dyDescent="0.25">
      <c r="A109">
        <v>0</v>
      </c>
      <c r="B109">
        <v>0</v>
      </c>
      <c r="C109">
        <v>0</v>
      </c>
    </row>
    <row r="110" spans="1:3" x14ac:dyDescent="0.25">
      <c r="A110">
        <v>0</v>
      </c>
      <c r="B110">
        <v>0</v>
      </c>
      <c r="C110">
        <v>2</v>
      </c>
    </row>
    <row r="111" spans="1:3" x14ac:dyDescent="0.25">
      <c r="A111">
        <v>1</v>
      </c>
      <c r="B111">
        <v>0</v>
      </c>
      <c r="C111">
        <v>1</v>
      </c>
    </row>
    <row r="112" spans="1:3" x14ac:dyDescent="0.25">
      <c r="A112">
        <v>0</v>
      </c>
      <c r="B112">
        <v>0</v>
      </c>
      <c r="C112">
        <v>-0.5</v>
      </c>
    </row>
    <row r="113" spans="1:3" x14ac:dyDescent="0.25">
      <c r="A113">
        <v>0</v>
      </c>
      <c r="B113">
        <v>1</v>
      </c>
      <c r="C113">
        <v>1</v>
      </c>
    </row>
    <row r="114" spans="1:3" x14ac:dyDescent="0.25">
      <c r="A114">
        <v>0</v>
      </c>
      <c r="B114">
        <v>0</v>
      </c>
      <c r="C114">
        <v>1</v>
      </c>
    </row>
    <row r="115" spans="1:3" x14ac:dyDescent="0.25">
      <c r="A115">
        <v>0</v>
      </c>
      <c r="B115">
        <v>1</v>
      </c>
      <c r="C115">
        <v>2</v>
      </c>
    </row>
    <row r="116" spans="1:3" x14ac:dyDescent="0.25">
      <c r="A116">
        <v>0</v>
      </c>
      <c r="B116">
        <v>0</v>
      </c>
      <c r="C116">
        <v>0</v>
      </c>
    </row>
    <row r="117" spans="1:3" x14ac:dyDescent="0.25">
      <c r="A117">
        <v>1</v>
      </c>
      <c r="B117">
        <v>0</v>
      </c>
      <c r="C117">
        <v>1</v>
      </c>
    </row>
    <row r="118" spans="1:3" x14ac:dyDescent="0.25">
      <c r="A118">
        <v>1</v>
      </c>
      <c r="B118">
        <v>0</v>
      </c>
      <c r="C118">
        <v>1</v>
      </c>
    </row>
    <row r="119" spans="1:3" x14ac:dyDescent="0.25">
      <c r="A119">
        <v>0</v>
      </c>
      <c r="B119">
        <v>1</v>
      </c>
      <c r="C119">
        <v>1.5</v>
      </c>
    </row>
    <row r="120" spans="1:3" x14ac:dyDescent="0.25">
      <c r="A120">
        <v>0</v>
      </c>
      <c r="B120">
        <v>0</v>
      </c>
      <c r="C120">
        <v>1.5</v>
      </c>
    </row>
    <row r="121" spans="1:3" x14ac:dyDescent="0.25">
      <c r="A121">
        <v>0</v>
      </c>
      <c r="B121">
        <v>2</v>
      </c>
      <c r="C121">
        <v>3</v>
      </c>
    </row>
    <row r="122" spans="1:3" x14ac:dyDescent="0.25">
      <c r="A122">
        <v>1</v>
      </c>
      <c r="B122">
        <v>1</v>
      </c>
      <c r="C122">
        <v>4</v>
      </c>
    </row>
    <row r="123" spans="1:3" x14ac:dyDescent="0.25">
      <c r="A123">
        <v>0</v>
      </c>
      <c r="B123">
        <v>2</v>
      </c>
      <c r="C123">
        <v>2</v>
      </c>
    </row>
    <row r="124" spans="1:3" x14ac:dyDescent="0.25">
      <c r="A124">
        <v>0</v>
      </c>
      <c r="B124">
        <v>1</v>
      </c>
      <c r="C124">
        <v>1</v>
      </c>
    </row>
    <row r="125" spans="1:3" x14ac:dyDescent="0.25">
      <c r="A125">
        <v>0</v>
      </c>
      <c r="B125">
        <v>0</v>
      </c>
      <c r="C125">
        <v>1</v>
      </c>
    </row>
    <row r="126" spans="1:3" x14ac:dyDescent="0.25">
      <c r="A126">
        <v>1</v>
      </c>
      <c r="B126">
        <v>1</v>
      </c>
      <c r="C126">
        <v>3</v>
      </c>
    </row>
    <row r="127" spans="1:3" x14ac:dyDescent="0.25">
      <c r="A127">
        <v>0</v>
      </c>
      <c r="B127">
        <v>1</v>
      </c>
      <c r="C127">
        <v>3.5</v>
      </c>
    </row>
    <row r="128" spans="1:3" x14ac:dyDescent="0.25">
      <c r="A128">
        <v>0</v>
      </c>
      <c r="B128">
        <v>0</v>
      </c>
      <c r="C128">
        <v>3</v>
      </c>
    </row>
    <row r="129" spans="1:3" x14ac:dyDescent="0.25">
      <c r="A129">
        <v>1</v>
      </c>
      <c r="B129">
        <v>1</v>
      </c>
      <c r="C129">
        <v>5</v>
      </c>
    </row>
    <row r="130" spans="1:3" x14ac:dyDescent="0.25">
      <c r="A130">
        <v>0</v>
      </c>
      <c r="B130">
        <v>1</v>
      </c>
      <c r="C130">
        <v>3</v>
      </c>
    </row>
    <row r="131" spans="1:3" x14ac:dyDescent="0.25">
      <c r="A131">
        <v>1</v>
      </c>
      <c r="B131">
        <v>1</v>
      </c>
      <c r="C131">
        <v>6</v>
      </c>
    </row>
    <row r="132" spans="1:3" x14ac:dyDescent="0.25">
      <c r="A132">
        <v>1</v>
      </c>
      <c r="B132">
        <v>1</v>
      </c>
      <c r="C132">
        <v>5</v>
      </c>
    </row>
    <row r="133" spans="1:3" x14ac:dyDescent="0.25">
      <c r="A133">
        <v>5</v>
      </c>
      <c r="B133">
        <v>3.5</v>
      </c>
      <c r="C133">
        <v>10.5</v>
      </c>
    </row>
    <row r="134" spans="1:3" x14ac:dyDescent="0.25">
      <c r="A134">
        <v>5</v>
      </c>
      <c r="B134">
        <v>3</v>
      </c>
      <c r="C134">
        <v>10</v>
      </c>
    </row>
    <row r="135" spans="1:3" x14ac:dyDescent="0.25">
      <c r="A135">
        <v>8</v>
      </c>
      <c r="B135">
        <v>4.5</v>
      </c>
      <c r="C135">
        <v>20</v>
      </c>
    </row>
    <row r="136" spans="1:3" x14ac:dyDescent="0.25">
      <c r="A136">
        <v>9</v>
      </c>
      <c r="B136">
        <v>9</v>
      </c>
      <c r="C136">
        <v>23.5</v>
      </c>
    </row>
    <row r="137" spans="1:3" x14ac:dyDescent="0.25">
      <c r="A137">
        <v>21</v>
      </c>
      <c r="B137">
        <v>9</v>
      </c>
      <c r="C137">
        <v>38</v>
      </c>
    </row>
    <row r="138" spans="1:3" x14ac:dyDescent="0.25">
      <c r="A138">
        <v>21</v>
      </c>
      <c r="B138">
        <v>13</v>
      </c>
      <c r="C138">
        <v>46</v>
      </c>
    </row>
    <row r="139" spans="1:3" x14ac:dyDescent="0.25">
      <c r="A139">
        <v>18</v>
      </c>
      <c r="B139">
        <v>11.5</v>
      </c>
      <c r="C139">
        <v>38.5</v>
      </c>
    </row>
    <row r="140" spans="1:3" x14ac:dyDescent="0.25">
      <c r="A140">
        <v>20</v>
      </c>
      <c r="B140">
        <v>15</v>
      </c>
      <c r="C140">
        <v>46.5</v>
      </c>
    </row>
    <row r="141" spans="1:3" x14ac:dyDescent="0.25">
      <c r="A141">
        <v>19</v>
      </c>
      <c r="B141">
        <v>24</v>
      </c>
      <c r="C141">
        <v>50</v>
      </c>
    </row>
    <row r="142" spans="1:3" x14ac:dyDescent="0.25">
      <c r="A142">
        <v>31</v>
      </c>
      <c r="B142">
        <v>34</v>
      </c>
      <c r="C142">
        <v>85.5</v>
      </c>
    </row>
    <row r="143" spans="1:3" x14ac:dyDescent="0.25">
      <c r="A143">
        <v>29</v>
      </c>
      <c r="B143">
        <v>25.5</v>
      </c>
      <c r="C143">
        <v>75</v>
      </c>
    </row>
    <row r="144" spans="1:3" x14ac:dyDescent="0.25">
      <c r="A144">
        <v>27</v>
      </c>
      <c r="B144">
        <v>35</v>
      </c>
      <c r="C144">
        <v>84.5</v>
      </c>
    </row>
    <row r="145" spans="1:3" x14ac:dyDescent="0.25">
      <c r="A145">
        <v>29</v>
      </c>
      <c r="B145">
        <v>28</v>
      </c>
      <c r="C145">
        <v>93.5</v>
      </c>
    </row>
    <row r="146" spans="1:3" x14ac:dyDescent="0.25">
      <c r="A146">
        <v>21</v>
      </c>
      <c r="B146">
        <v>34.5</v>
      </c>
      <c r="C146">
        <v>102.5</v>
      </c>
    </row>
    <row r="147" spans="1:3" x14ac:dyDescent="0.25">
      <c r="A147">
        <v>38</v>
      </c>
      <c r="B147">
        <v>37.5</v>
      </c>
      <c r="C147">
        <v>134</v>
      </c>
    </row>
    <row r="148" spans="1:3" x14ac:dyDescent="0.25">
      <c r="A148">
        <v>29.5</v>
      </c>
      <c r="B148">
        <v>39</v>
      </c>
      <c r="C148">
        <v>128</v>
      </c>
    </row>
    <row r="149" spans="1:3" x14ac:dyDescent="0.25">
      <c r="A149">
        <v>32</v>
      </c>
      <c r="B149">
        <v>47.5</v>
      </c>
      <c r="C149">
        <v>135.5</v>
      </c>
    </row>
    <row r="150" spans="1:3" x14ac:dyDescent="0.25">
      <c r="A150">
        <v>32</v>
      </c>
      <c r="B150">
        <v>43.5</v>
      </c>
      <c r="C150">
        <v>145.5</v>
      </c>
    </row>
    <row r="151" spans="1:3" x14ac:dyDescent="0.25">
      <c r="A151">
        <v>39</v>
      </c>
      <c r="B151">
        <v>38</v>
      </c>
      <c r="C151">
        <v>143</v>
      </c>
    </row>
    <row r="152" spans="1:3" x14ac:dyDescent="0.25">
      <c r="A152">
        <v>37</v>
      </c>
      <c r="B152">
        <v>44</v>
      </c>
      <c r="C152">
        <v>161.5</v>
      </c>
    </row>
    <row r="153" spans="1:3" x14ac:dyDescent="0.25">
      <c r="A153">
        <v>35</v>
      </c>
      <c r="B153">
        <v>37</v>
      </c>
      <c r="C153">
        <v>150</v>
      </c>
    </row>
    <row r="154" spans="1:3" x14ac:dyDescent="0.25">
      <c r="A154">
        <v>35</v>
      </c>
      <c r="B154">
        <v>50</v>
      </c>
      <c r="C154">
        <v>186</v>
      </c>
    </row>
    <row r="155" spans="1:3" x14ac:dyDescent="0.25">
      <c r="A155">
        <v>33</v>
      </c>
      <c r="B155">
        <v>55.5</v>
      </c>
      <c r="C155">
        <v>199</v>
      </c>
    </row>
    <row r="156" spans="1:3" x14ac:dyDescent="0.25">
      <c r="A156">
        <v>21</v>
      </c>
      <c r="B156">
        <v>58</v>
      </c>
      <c r="C156">
        <v>218.5</v>
      </c>
    </row>
    <row r="157" spans="1:3" x14ac:dyDescent="0.25">
      <c r="A157">
        <v>0</v>
      </c>
      <c r="B157">
        <v>0</v>
      </c>
      <c r="C157">
        <v>1</v>
      </c>
    </row>
    <row r="158" spans="1:3" x14ac:dyDescent="0.25">
      <c r="A158">
        <v>0</v>
      </c>
      <c r="B158">
        <v>1</v>
      </c>
      <c r="C158">
        <v>2</v>
      </c>
    </row>
    <row r="159" spans="1:3" x14ac:dyDescent="0.25">
      <c r="A159">
        <v>0</v>
      </c>
      <c r="B159">
        <v>0</v>
      </c>
      <c r="C159">
        <v>0</v>
      </c>
    </row>
    <row r="160" spans="1:3" x14ac:dyDescent="0.25">
      <c r="A160">
        <v>0</v>
      </c>
      <c r="B160">
        <v>0</v>
      </c>
      <c r="C160">
        <v>0</v>
      </c>
    </row>
    <row r="161" spans="1:3" x14ac:dyDescent="0.25">
      <c r="A161">
        <v>1</v>
      </c>
      <c r="B161">
        <v>0</v>
      </c>
      <c r="C161">
        <v>0.5</v>
      </c>
    </row>
    <row r="162" spans="1:3" x14ac:dyDescent="0.25">
      <c r="A162">
        <v>0</v>
      </c>
      <c r="B162">
        <v>0</v>
      </c>
      <c r="C162">
        <v>1</v>
      </c>
    </row>
    <row r="163" spans="1:3" x14ac:dyDescent="0.25">
      <c r="A163">
        <v>0</v>
      </c>
      <c r="B163">
        <v>0</v>
      </c>
      <c r="C163">
        <v>0</v>
      </c>
    </row>
    <row r="164" spans="1:3" x14ac:dyDescent="0.25">
      <c r="A164">
        <v>0</v>
      </c>
      <c r="B164">
        <v>1</v>
      </c>
      <c r="C164">
        <v>1.5</v>
      </c>
    </row>
    <row r="165" spans="1:3" x14ac:dyDescent="0.25">
      <c r="A165">
        <v>0</v>
      </c>
      <c r="B165">
        <v>0</v>
      </c>
      <c r="C165">
        <v>0.5</v>
      </c>
    </row>
    <row r="166" spans="1:3" x14ac:dyDescent="0.25">
      <c r="A166">
        <v>0</v>
      </c>
      <c r="B166">
        <v>0</v>
      </c>
      <c r="C166">
        <v>0</v>
      </c>
    </row>
    <row r="167" spans="1:3" x14ac:dyDescent="0.25">
      <c r="A167">
        <v>0</v>
      </c>
      <c r="B167">
        <v>1</v>
      </c>
      <c r="C167">
        <v>1</v>
      </c>
    </row>
    <row r="168" spans="1:3" x14ac:dyDescent="0.25">
      <c r="A168">
        <v>0</v>
      </c>
      <c r="B168">
        <v>0</v>
      </c>
      <c r="C168">
        <v>-0.5</v>
      </c>
    </row>
    <row r="169" spans="1:3" x14ac:dyDescent="0.25">
      <c r="A169">
        <v>1</v>
      </c>
      <c r="B169">
        <v>0</v>
      </c>
      <c r="C169">
        <v>1</v>
      </c>
    </row>
    <row r="170" spans="1:3" x14ac:dyDescent="0.25">
      <c r="A170">
        <v>0</v>
      </c>
      <c r="B170">
        <v>0</v>
      </c>
      <c r="C170">
        <v>1</v>
      </c>
    </row>
    <row r="171" spans="1:3" x14ac:dyDescent="0.25">
      <c r="A171">
        <v>0</v>
      </c>
      <c r="B171">
        <v>0</v>
      </c>
      <c r="C171">
        <v>0</v>
      </c>
    </row>
    <row r="172" spans="1:3" x14ac:dyDescent="0.25">
      <c r="A172">
        <v>0</v>
      </c>
      <c r="B172">
        <v>0</v>
      </c>
      <c r="C172">
        <v>0.5</v>
      </c>
    </row>
    <row r="173" spans="1:3" x14ac:dyDescent="0.25">
      <c r="A173">
        <v>0</v>
      </c>
      <c r="B173">
        <v>1</v>
      </c>
      <c r="C173">
        <v>1</v>
      </c>
    </row>
    <row r="174" spans="1:3" x14ac:dyDescent="0.25">
      <c r="A174">
        <v>0</v>
      </c>
      <c r="B174">
        <v>0</v>
      </c>
      <c r="C174">
        <v>0</v>
      </c>
    </row>
    <row r="175" spans="1:3" x14ac:dyDescent="0.25">
      <c r="A175">
        <v>0</v>
      </c>
      <c r="B175">
        <v>0</v>
      </c>
      <c r="C175">
        <v>-0.5</v>
      </c>
    </row>
    <row r="176" spans="1:3" x14ac:dyDescent="0.25">
      <c r="A176">
        <v>1</v>
      </c>
      <c r="B176">
        <v>0</v>
      </c>
      <c r="C176">
        <v>1</v>
      </c>
    </row>
    <row r="177" spans="1:3" x14ac:dyDescent="0.25">
      <c r="A177">
        <v>0</v>
      </c>
      <c r="B177">
        <v>0</v>
      </c>
      <c r="C177">
        <v>0</v>
      </c>
    </row>
    <row r="178" spans="1:3" x14ac:dyDescent="0.25">
      <c r="A178">
        <v>1</v>
      </c>
      <c r="B178">
        <v>0</v>
      </c>
      <c r="C178">
        <v>0.5</v>
      </c>
    </row>
    <row r="179" spans="1:3" x14ac:dyDescent="0.25">
      <c r="A179">
        <v>0</v>
      </c>
      <c r="B179">
        <v>1</v>
      </c>
      <c r="C179">
        <v>1</v>
      </c>
    </row>
    <row r="180" spans="1:3" x14ac:dyDescent="0.25">
      <c r="A180">
        <v>0</v>
      </c>
      <c r="B180">
        <v>1</v>
      </c>
      <c r="C180">
        <v>1</v>
      </c>
    </row>
    <row r="181" spans="1:3" x14ac:dyDescent="0.25">
      <c r="A181">
        <v>0</v>
      </c>
      <c r="B181">
        <v>0</v>
      </c>
      <c r="C181">
        <v>1</v>
      </c>
    </row>
    <row r="182" spans="1:3" x14ac:dyDescent="0.25">
      <c r="A182">
        <v>1</v>
      </c>
      <c r="B182">
        <v>1</v>
      </c>
      <c r="C182">
        <v>3</v>
      </c>
    </row>
    <row r="183" spans="1:3" x14ac:dyDescent="0.25">
      <c r="A183">
        <v>1</v>
      </c>
      <c r="B183">
        <v>0.5</v>
      </c>
      <c r="C183">
        <v>4.5</v>
      </c>
    </row>
    <row r="184" spans="1:3" x14ac:dyDescent="0.25">
      <c r="A184">
        <v>5</v>
      </c>
      <c r="B184">
        <v>2</v>
      </c>
      <c r="C184">
        <v>8</v>
      </c>
    </row>
    <row r="185" spans="1:3" x14ac:dyDescent="0.25">
      <c r="A185">
        <v>1</v>
      </c>
      <c r="B185">
        <v>2</v>
      </c>
      <c r="C185">
        <v>4</v>
      </c>
    </row>
    <row r="186" spans="1:3" x14ac:dyDescent="0.25">
      <c r="A186">
        <v>2</v>
      </c>
      <c r="B186">
        <v>3</v>
      </c>
      <c r="C186">
        <v>6.5</v>
      </c>
    </row>
    <row r="187" spans="1:3" x14ac:dyDescent="0.25">
      <c r="A187">
        <v>6</v>
      </c>
      <c r="B187">
        <v>4</v>
      </c>
      <c r="C187">
        <v>12</v>
      </c>
    </row>
    <row r="188" spans="1:3" x14ac:dyDescent="0.25">
      <c r="A188">
        <v>5.5</v>
      </c>
      <c r="B188">
        <v>5</v>
      </c>
      <c r="C188">
        <v>14.5</v>
      </c>
    </row>
    <row r="189" spans="1:3" x14ac:dyDescent="0.25">
      <c r="A189">
        <v>14</v>
      </c>
      <c r="B189">
        <v>11.5</v>
      </c>
      <c r="C189">
        <v>27</v>
      </c>
    </row>
    <row r="190" spans="1:3" x14ac:dyDescent="0.25">
      <c r="A190">
        <v>21</v>
      </c>
      <c r="B190">
        <v>15</v>
      </c>
      <c r="C190">
        <v>40.5</v>
      </c>
    </row>
    <row r="191" spans="1:3" x14ac:dyDescent="0.25">
      <c r="A191">
        <v>13</v>
      </c>
      <c r="B191">
        <v>14</v>
      </c>
      <c r="C191">
        <v>29</v>
      </c>
    </row>
    <row r="192" spans="1:3" x14ac:dyDescent="0.25">
      <c r="A192">
        <v>13</v>
      </c>
      <c r="B192">
        <v>19</v>
      </c>
      <c r="C192">
        <v>39.5</v>
      </c>
    </row>
    <row r="193" spans="1:3" x14ac:dyDescent="0.25">
      <c r="A193">
        <v>11.5</v>
      </c>
      <c r="B193">
        <v>24</v>
      </c>
      <c r="C193">
        <v>59.5</v>
      </c>
    </row>
    <row r="194" spans="1:3" x14ac:dyDescent="0.25">
      <c r="A194">
        <v>17</v>
      </c>
      <c r="B194">
        <v>17.5</v>
      </c>
      <c r="C194">
        <v>53.5</v>
      </c>
    </row>
    <row r="195" spans="1:3" x14ac:dyDescent="0.25">
      <c r="A195">
        <v>11</v>
      </c>
      <c r="B195">
        <v>31</v>
      </c>
      <c r="C195">
        <v>70</v>
      </c>
    </row>
    <row r="196" spans="1:3" x14ac:dyDescent="0.25">
      <c r="A196">
        <v>13.5</v>
      </c>
      <c r="B196">
        <v>28</v>
      </c>
      <c r="C196">
        <v>73.5</v>
      </c>
    </row>
    <row r="197" spans="1:3" x14ac:dyDescent="0.25">
      <c r="A197">
        <v>27</v>
      </c>
      <c r="B197">
        <v>34</v>
      </c>
      <c r="C197">
        <v>94</v>
      </c>
    </row>
    <row r="198" spans="1:3" x14ac:dyDescent="0.25">
      <c r="A198">
        <v>15.5</v>
      </c>
      <c r="B198">
        <v>30</v>
      </c>
      <c r="C198">
        <v>76</v>
      </c>
    </row>
    <row r="199" spans="1:3" x14ac:dyDescent="0.25">
      <c r="A199">
        <v>22</v>
      </c>
      <c r="B199">
        <v>27</v>
      </c>
      <c r="C199">
        <v>86</v>
      </c>
    </row>
    <row r="200" spans="1:3" x14ac:dyDescent="0.25">
      <c r="A200">
        <v>20</v>
      </c>
      <c r="B200">
        <v>39</v>
      </c>
      <c r="C200">
        <v>108</v>
      </c>
    </row>
    <row r="201" spans="1:3" x14ac:dyDescent="0.25">
      <c r="A201">
        <v>16</v>
      </c>
      <c r="B201">
        <v>33.5</v>
      </c>
      <c r="C201">
        <v>107</v>
      </c>
    </row>
    <row r="202" spans="1:3" x14ac:dyDescent="0.25">
      <c r="A202">
        <v>15</v>
      </c>
      <c r="B202">
        <v>34</v>
      </c>
      <c r="C202">
        <v>116</v>
      </c>
    </row>
    <row r="203" spans="1:3" x14ac:dyDescent="0.25">
      <c r="A203">
        <v>24</v>
      </c>
      <c r="B203">
        <v>45.5</v>
      </c>
      <c r="C203">
        <v>135</v>
      </c>
    </row>
    <row r="204" spans="1:3" x14ac:dyDescent="0.25">
      <c r="A204">
        <v>25</v>
      </c>
      <c r="B204">
        <v>35</v>
      </c>
      <c r="C204">
        <v>111</v>
      </c>
    </row>
    <row r="205" spans="1:3" x14ac:dyDescent="0.25">
      <c r="A205">
        <v>24.5</v>
      </c>
      <c r="B205">
        <v>26</v>
      </c>
      <c r="C205">
        <v>118.5</v>
      </c>
    </row>
    <row r="206" spans="1:3" x14ac:dyDescent="0.25">
      <c r="A206">
        <v>19.5</v>
      </c>
      <c r="B206">
        <v>30</v>
      </c>
      <c r="C206">
        <v>128.5</v>
      </c>
    </row>
    <row r="207" spans="1:3" x14ac:dyDescent="0.25">
      <c r="A207">
        <v>22</v>
      </c>
      <c r="B207">
        <v>45.5</v>
      </c>
      <c r="C207">
        <v>149</v>
      </c>
    </row>
    <row r="208" spans="1:3" x14ac:dyDescent="0.25">
      <c r="A208">
        <v>-0.5</v>
      </c>
      <c r="B208">
        <v>0</v>
      </c>
      <c r="C208">
        <v>0</v>
      </c>
    </row>
    <row r="209" spans="1:3" x14ac:dyDescent="0.25">
      <c r="A209">
        <v>0</v>
      </c>
      <c r="B209">
        <v>0</v>
      </c>
      <c r="C209">
        <v>1</v>
      </c>
    </row>
    <row r="210" spans="1:3" x14ac:dyDescent="0.25">
      <c r="A210">
        <v>0</v>
      </c>
      <c r="B210">
        <v>0</v>
      </c>
      <c r="C210">
        <v>0</v>
      </c>
    </row>
    <row r="211" spans="1:3" x14ac:dyDescent="0.25">
      <c r="A211">
        <v>0</v>
      </c>
      <c r="B211">
        <v>1</v>
      </c>
      <c r="C211">
        <v>2</v>
      </c>
    </row>
    <row r="212" spans="1:3" x14ac:dyDescent="0.25">
      <c r="A212">
        <v>0</v>
      </c>
      <c r="B212">
        <v>0</v>
      </c>
      <c r="C212">
        <v>1</v>
      </c>
    </row>
    <row r="213" spans="1:3" x14ac:dyDescent="0.25">
      <c r="A213">
        <v>0</v>
      </c>
      <c r="B213">
        <v>0</v>
      </c>
      <c r="C213">
        <v>0</v>
      </c>
    </row>
    <row r="214" spans="1:3" x14ac:dyDescent="0.25">
      <c r="A214">
        <v>0</v>
      </c>
      <c r="B214">
        <v>0</v>
      </c>
      <c r="C214">
        <v>0</v>
      </c>
    </row>
    <row r="215" spans="1:3" x14ac:dyDescent="0.25">
      <c r="A215">
        <v>0</v>
      </c>
      <c r="B215">
        <v>0</v>
      </c>
      <c r="C215">
        <v>0</v>
      </c>
    </row>
    <row r="216" spans="1:3" x14ac:dyDescent="0.25">
      <c r="A216">
        <v>0</v>
      </c>
      <c r="B216">
        <v>0</v>
      </c>
      <c r="C216">
        <v>1</v>
      </c>
    </row>
    <row r="217" spans="1:3" x14ac:dyDescent="0.25">
      <c r="A217">
        <v>1</v>
      </c>
      <c r="B217">
        <v>0</v>
      </c>
      <c r="C217">
        <v>1</v>
      </c>
    </row>
    <row r="218" spans="1:3" x14ac:dyDescent="0.25">
      <c r="A218">
        <v>0</v>
      </c>
      <c r="B218">
        <v>0</v>
      </c>
      <c r="C218">
        <v>0</v>
      </c>
    </row>
    <row r="219" spans="1:3" x14ac:dyDescent="0.25">
      <c r="A219">
        <v>0</v>
      </c>
      <c r="B219">
        <v>0</v>
      </c>
      <c r="C219">
        <v>0</v>
      </c>
    </row>
    <row r="220" spans="1:3" x14ac:dyDescent="0.25">
      <c r="A220">
        <v>0</v>
      </c>
      <c r="B220">
        <v>0</v>
      </c>
      <c r="C220">
        <v>-0.5</v>
      </c>
    </row>
    <row r="221" spans="1:3" x14ac:dyDescent="0.25">
      <c r="A221">
        <v>0</v>
      </c>
      <c r="B221">
        <v>0</v>
      </c>
      <c r="C221">
        <v>0</v>
      </c>
    </row>
    <row r="222" spans="1:3" x14ac:dyDescent="0.25">
      <c r="A222">
        <v>0</v>
      </c>
      <c r="B222">
        <v>0</v>
      </c>
      <c r="C222">
        <v>0</v>
      </c>
    </row>
    <row r="223" spans="1:3" x14ac:dyDescent="0.25">
      <c r="A223">
        <v>0</v>
      </c>
      <c r="B223">
        <v>1</v>
      </c>
      <c r="C223">
        <v>1</v>
      </c>
    </row>
    <row r="224" spans="1:3" x14ac:dyDescent="0.25">
      <c r="A224">
        <v>0</v>
      </c>
      <c r="B224">
        <v>0</v>
      </c>
      <c r="C224">
        <v>1</v>
      </c>
    </row>
    <row r="225" spans="1:3" x14ac:dyDescent="0.25">
      <c r="A225">
        <v>0</v>
      </c>
      <c r="B225">
        <v>1</v>
      </c>
      <c r="C225">
        <v>1</v>
      </c>
    </row>
    <row r="226" spans="1:3" x14ac:dyDescent="0.25">
      <c r="A226">
        <v>1</v>
      </c>
      <c r="B226">
        <v>0</v>
      </c>
      <c r="C226">
        <v>3</v>
      </c>
    </row>
    <row r="227" spans="1:3" x14ac:dyDescent="0.25">
      <c r="A227">
        <v>0</v>
      </c>
      <c r="B227">
        <v>0</v>
      </c>
      <c r="C227">
        <v>0.5</v>
      </c>
    </row>
    <row r="228" spans="1:3" x14ac:dyDescent="0.25">
      <c r="A228">
        <v>0</v>
      </c>
      <c r="B228">
        <v>0</v>
      </c>
      <c r="C228">
        <v>0</v>
      </c>
    </row>
    <row r="229" spans="1:3" x14ac:dyDescent="0.25">
      <c r="A229">
        <v>0</v>
      </c>
      <c r="B229">
        <v>1</v>
      </c>
      <c r="C229">
        <v>3</v>
      </c>
    </row>
    <row r="230" spans="1:3" x14ac:dyDescent="0.25">
      <c r="A230">
        <v>0</v>
      </c>
      <c r="B230">
        <v>0</v>
      </c>
      <c r="C230">
        <v>1.5</v>
      </c>
    </row>
    <row r="231" spans="1:3" x14ac:dyDescent="0.25">
      <c r="A231">
        <v>1</v>
      </c>
      <c r="B231">
        <v>1</v>
      </c>
      <c r="C231">
        <v>5</v>
      </c>
    </row>
    <row r="232" spans="1:3" x14ac:dyDescent="0.25">
      <c r="A232">
        <v>0</v>
      </c>
      <c r="B232">
        <v>1</v>
      </c>
      <c r="C232">
        <v>4</v>
      </c>
    </row>
    <row r="233" spans="1:3" x14ac:dyDescent="0.25">
      <c r="A233">
        <v>0</v>
      </c>
      <c r="B233">
        <v>0</v>
      </c>
      <c r="C233">
        <v>1</v>
      </c>
    </row>
    <row r="234" spans="1:3" x14ac:dyDescent="0.25">
      <c r="A234">
        <v>0</v>
      </c>
      <c r="B234">
        <v>0</v>
      </c>
      <c r="C234">
        <v>2</v>
      </c>
    </row>
    <row r="235" spans="1:3" x14ac:dyDescent="0.25">
      <c r="A235">
        <v>2</v>
      </c>
      <c r="B235">
        <v>0</v>
      </c>
      <c r="C235">
        <v>2</v>
      </c>
    </row>
    <row r="236" spans="1:3" x14ac:dyDescent="0.25">
      <c r="A236">
        <v>2</v>
      </c>
      <c r="B236">
        <v>0</v>
      </c>
      <c r="C236">
        <v>6.5</v>
      </c>
    </row>
    <row r="237" spans="1:3" x14ac:dyDescent="0.25">
      <c r="A237">
        <v>6</v>
      </c>
      <c r="B237">
        <v>0</v>
      </c>
      <c r="C237">
        <v>7</v>
      </c>
    </row>
    <row r="238" spans="1:3" x14ac:dyDescent="0.25">
      <c r="A238">
        <v>4</v>
      </c>
      <c r="B238">
        <v>5</v>
      </c>
      <c r="C238">
        <v>14</v>
      </c>
    </row>
    <row r="239" spans="1:3" x14ac:dyDescent="0.25">
      <c r="A239">
        <v>9</v>
      </c>
      <c r="B239">
        <v>7</v>
      </c>
      <c r="C239">
        <v>17.5</v>
      </c>
    </row>
    <row r="240" spans="1:3" x14ac:dyDescent="0.25">
      <c r="A240">
        <v>5</v>
      </c>
      <c r="B240">
        <v>6</v>
      </c>
      <c r="C240">
        <v>14</v>
      </c>
    </row>
    <row r="241" spans="1:3" x14ac:dyDescent="0.25">
      <c r="A241">
        <v>9</v>
      </c>
      <c r="B241">
        <v>8</v>
      </c>
      <c r="C241">
        <v>19</v>
      </c>
    </row>
    <row r="242" spans="1:3" x14ac:dyDescent="0.25">
      <c r="A242">
        <v>12</v>
      </c>
      <c r="B242">
        <v>4</v>
      </c>
      <c r="C242">
        <v>17</v>
      </c>
    </row>
    <row r="243" spans="1:3" x14ac:dyDescent="0.25">
      <c r="A243">
        <v>12</v>
      </c>
      <c r="B243">
        <v>9</v>
      </c>
      <c r="C243">
        <v>29</v>
      </c>
    </row>
    <row r="244" spans="1:3" x14ac:dyDescent="0.25">
      <c r="A244">
        <v>7</v>
      </c>
      <c r="B244">
        <v>8</v>
      </c>
      <c r="C244">
        <v>18</v>
      </c>
    </row>
    <row r="245" spans="1:3" x14ac:dyDescent="0.25">
      <c r="A245">
        <v>10</v>
      </c>
      <c r="B245">
        <v>14</v>
      </c>
      <c r="C245">
        <v>32.5</v>
      </c>
    </row>
    <row r="246" spans="1:3" x14ac:dyDescent="0.25">
      <c r="A246">
        <v>12</v>
      </c>
      <c r="B246">
        <v>17</v>
      </c>
      <c r="C246">
        <v>41.5</v>
      </c>
    </row>
    <row r="247" spans="1:3" x14ac:dyDescent="0.25">
      <c r="A247">
        <v>9</v>
      </c>
      <c r="B247">
        <v>18</v>
      </c>
      <c r="C247">
        <v>37.5</v>
      </c>
    </row>
    <row r="248" spans="1:3" x14ac:dyDescent="0.25">
      <c r="A248">
        <v>13</v>
      </c>
      <c r="B248">
        <v>21</v>
      </c>
      <c r="C248">
        <v>54</v>
      </c>
    </row>
    <row r="249" spans="1:3" x14ac:dyDescent="0.25">
      <c r="A249">
        <v>10</v>
      </c>
      <c r="B249">
        <v>19</v>
      </c>
      <c r="C249">
        <v>55.5</v>
      </c>
    </row>
    <row r="250" spans="1:3" x14ac:dyDescent="0.25">
      <c r="A250">
        <v>13</v>
      </c>
      <c r="B250">
        <v>21</v>
      </c>
      <c r="C250">
        <v>53</v>
      </c>
    </row>
    <row r="251" spans="1:3" x14ac:dyDescent="0.25">
      <c r="A251">
        <v>13</v>
      </c>
      <c r="B251">
        <v>17.5</v>
      </c>
      <c r="C251">
        <v>50.5</v>
      </c>
    </row>
    <row r="252" spans="1:3" x14ac:dyDescent="0.25">
      <c r="A252">
        <v>10</v>
      </c>
      <c r="B252">
        <v>23</v>
      </c>
      <c r="C252">
        <v>71</v>
      </c>
    </row>
    <row r="253" spans="1:3" x14ac:dyDescent="0.25">
      <c r="A253">
        <v>14</v>
      </c>
      <c r="B253">
        <v>19</v>
      </c>
      <c r="C253">
        <v>67.5</v>
      </c>
    </row>
    <row r="254" spans="1:3" x14ac:dyDescent="0.25">
      <c r="A254">
        <v>9.5</v>
      </c>
      <c r="B254">
        <v>22</v>
      </c>
      <c r="C254">
        <v>66</v>
      </c>
    </row>
    <row r="255" spans="1:3" x14ac:dyDescent="0.25">
      <c r="A255">
        <v>12</v>
      </c>
      <c r="B255">
        <v>18</v>
      </c>
      <c r="C255">
        <v>76</v>
      </c>
    </row>
    <row r="256" spans="1:3" x14ac:dyDescent="0.25">
      <c r="A256">
        <v>14</v>
      </c>
      <c r="B256">
        <v>26</v>
      </c>
      <c r="C256">
        <v>88</v>
      </c>
    </row>
    <row r="257" spans="1:3" x14ac:dyDescent="0.25">
      <c r="A257">
        <v>8.5</v>
      </c>
      <c r="B257">
        <v>24</v>
      </c>
      <c r="C257">
        <v>71</v>
      </c>
    </row>
    <row r="258" spans="1:3" x14ac:dyDescent="0.25">
      <c r="A258">
        <v>7.5</v>
      </c>
      <c r="B258">
        <v>21.5</v>
      </c>
      <c r="C258">
        <v>68</v>
      </c>
    </row>
    <row r="259" spans="1:3" x14ac:dyDescent="0.25">
      <c r="A259">
        <v>0</v>
      </c>
      <c r="B259">
        <v>1</v>
      </c>
      <c r="C259">
        <v>1</v>
      </c>
    </row>
    <row r="260" spans="1:3" x14ac:dyDescent="0.25">
      <c r="A260">
        <v>0</v>
      </c>
      <c r="B260">
        <v>0</v>
      </c>
      <c r="C260">
        <v>0</v>
      </c>
    </row>
    <row r="261" spans="1:3" x14ac:dyDescent="0.25">
      <c r="A261">
        <v>0</v>
      </c>
      <c r="B261">
        <v>0</v>
      </c>
      <c r="C261">
        <v>0</v>
      </c>
    </row>
    <row r="262" spans="1:3" x14ac:dyDescent="0.25">
      <c r="A262">
        <v>0</v>
      </c>
      <c r="B262">
        <v>0</v>
      </c>
      <c r="C262">
        <v>0</v>
      </c>
    </row>
    <row r="263" spans="1:3" x14ac:dyDescent="0.25">
      <c r="A263">
        <v>0</v>
      </c>
      <c r="B263">
        <v>0</v>
      </c>
      <c r="C263">
        <v>0</v>
      </c>
    </row>
    <row r="264" spans="1:3" x14ac:dyDescent="0.25">
      <c r="A264">
        <v>0</v>
      </c>
      <c r="B264">
        <v>0</v>
      </c>
      <c r="C264">
        <v>0</v>
      </c>
    </row>
    <row r="265" spans="1:3" x14ac:dyDescent="0.25">
      <c r="A265">
        <v>0</v>
      </c>
      <c r="B265">
        <v>0</v>
      </c>
      <c r="C265">
        <v>0</v>
      </c>
    </row>
    <row r="266" spans="1:3" x14ac:dyDescent="0.25">
      <c r="A266">
        <v>0</v>
      </c>
      <c r="B266">
        <v>0</v>
      </c>
      <c r="C266">
        <v>0</v>
      </c>
    </row>
    <row r="267" spans="1:3" x14ac:dyDescent="0.25">
      <c r="A267">
        <v>0</v>
      </c>
      <c r="B267">
        <v>0</v>
      </c>
      <c r="C267">
        <v>0</v>
      </c>
    </row>
    <row r="268" spans="1:3" x14ac:dyDescent="0.25">
      <c r="A268">
        <v>0</v>
      </c>
      <c r="B268">
        <v>0</v>
      </c>
      <c r="C268">
        <v>0</v>
      </c>
    </row>
    <row r="269" spans="1:3" x14ac:dyDescent="0.25">
      <c r="A269">
        <v>0</v>
      </c>
      <c r="B269">
        <v>0</v>
      </c>
      <c r="C269">
        <v>-0.5</v>
      </c>
    </row>
    <row r="270" spans="1:3" x14ac:dyDescent="0.25">
      <c r="A270">
        <v>0</v>
      </c>
      <c r="B270">
        <v>1</v>
      </c>
      <c r="C270">
        <v>2</v>
      </c>
    </row>
    <row r="271" spans="1:3" x14ac:dyDescent="0.25">
      <c r="A271">
        <v>0</v>
      </c>
      <c r="B271">
        <v>0</v>
      </c>
      <c r="C271">
        <v>2</v>
      </c>
    </row>
    <row r="272" spans="1:3" x14ac:dyDescent="0.25">
      <c r="A272">
        <v>0</v>
      </c>
      <c r="B272">
        <v>0</v>
      </c>
      <c r="C272">
        <v>0</v>
      </c>
    </row>
    <row r="273" spans="1:3" x14ac:dyDescent="0.25">
      <c r="A273">
        <v>0</v>
      </c>
      <c r="B273">
        <v>0</v>
      </c>
      <c r="C273">
        <v>0.5</v>
      </c>
    </row>
    <row r="274" spans="1:3" x14ac:dyDescent="0.25">
      <c r="A274">
        <v>0</v>
      </c>
      <c r="B274">
        <v>0</v>
      </c>
      <c r="C274">
        <v>0</v>
      </c>
    </row>
    <row r="275" spans="1:3" x14ac:dyDescent="0.25">
      <c r="A275">
        <v>0</v>
      </c>
      <c r="B275">
        <v>0</v>
      </c>
      <c r="C275">
        <v>0</v>
      </c>
    </row>
    <row r="276" spans="1:3" x14ac:dyDescent="0.25">
      <c r="A276">
        <v>0</v>
      </c>
      <c r="B276">
        <v>1</v>
      </c>
      <c r="C276">
        <v>1</v>
      </c>
    </row>
    <row r="277" spans="1:3" x14ac:dyDescent="0.25">
      <c r="A277">
        <v>0</v>
      </c>
      <c r="B277">
        <v>0</v>
      </c>
      <c r="C277">
        <v>0</v>
      </c>
    </row>
    <row r="278" spans="1:3" x14ac:dyDescent="0.25">
      <c r="A278">
        <v>1</v>
      </c>
      <c r="B278">
        <v>2</v>
      </c>
      <c r="C278">
        <v>3</v>
      </c>
    </row>
    <row r="279" spans="1:3" x14ac:dyDescent="0.25">
      <c r="A279">
        <v>0</v>
      </c>
      <c r="B279">
        <v>0</v>
      </c>
      <c r="C279">
        <v>-0.5</v>
      </c>
    </row>
    <row r="280" spans="1:3" x14ac:dyDescent="0.25">
      <c r="A280">
        <v>0</v>
      </c>
      <c r="B280">
        <v>0</v>
      </c>
      <c r="C280">
        <v>1</v>
      </c>
    </row>
    <row r="281" spans="1:3" x14ac:dyDescent="0.25">
      <c r="A281">
        <v>0</v>
      </c>
      <c r="B281">
        <v>0</v>
      </c>
      <c r="C281">
        <v>1</v>
      </c>
    </row>
    <row r="282" spans="1:3" x14ac:dyDescent="0.25">
      <c r="A282">
        <v>0</v>
      </c>
      <c r="B282">
        <v>0</v>
      </c>
      <c r="C282">
        <v>1</v>
      </c>
    </row>
    <row r="283" spans="1:3" x14ac:dyDescent="0.25">
      <c r="A283">
        <v>1</v>
      </c>
      <c r="B283">
        <v>0</v>
      </c>
      <c r="C283">
        <v>0.5</v>
      </c>
    </row>
    <row r="284" spans="1:3" x14ac:dyDescent="0.25">
      <c r="A284">
        <v>0</v>
      </c>
      <c r="B284">
        <v>0</v>
      </c>
      <c r="C284">
        <v>2</v>
      </c>
    </row>
    <row r="285" spans="1:3" x14ac:dyDescent="0.25">
      <c r="A285">
        <v>0</v>
      </c>
      <c r="B285">
        <v>0</v>
      </c>
      <c r="C285">
        <v>1</v>
      </c>
    </row>
    <row r="286" spans="1:3" x14ac:dyDescent="0.25">
      <c r="A286">
        <v>3</v>
      </c>
      <c r="B286">
        <v>2</v>
      </c>
      <c r="C286">
        <v>7</v>
      </c>
    </row>
    <row r="287" spans="1:3" x14ac:dyDescent="0.25">
      <c r="A287">
        <v>1</v>
      </c>
      <c r="B287">
        <v>0</v>
      </c>
      <c r="C287">
        <v>2</v>
      </c>
    </row>
    <row r="288" spans="1:3" x14ac:dyDescent="0.25">
      <c r="A288">
        <v>1</v>
      </c>
      <c r="B288">
        <v>1</v>
      </c>
      <c r="C288">
        <v>2</v>
      </c>
    </row>
    <row r="289" spans="1:3" x14ac:dyDescent="0.25">
      <c r="A289">
        <v>3</v>
      </c>
      <c r="B289">
        <v>0</v>
      </c>
      <c r="C289">
        <v>2.5</v>
      </c>
    </row>
    <row r="290" spans="1:3" x14ac:dyDescent="0.25">
      <c r="A290">
        <v>3</v>
      </c>
      <c r="B290">
        <v>3</v>
      </c>
      <c r="C290">
        <v>6</v>
      </c>
    </row>
    <row r="291" spans="1:3" x14ac:dyDescent="0.25">
      <c r="A291">
        <v>1</v>
      </c>
      <c r="B291">
        <v>1</v>
      </c>
      <c r="C291">
        <v>4.5</v>
      </c>
    </row>
    <row r="292" spans="1:3" x14ac:dyDescent="0.25">
      <c r="A292">
        <v>4</v>
      </c>
      <c r="B292">
        <v>3</v>
      </c>
      <c r="C292">
        <v>10</v>
      </c>
    </row>
    <row r="293" spans="1:3" x14ac:dyDescent="0.25">
      <c r="A293">
        <v>5</v>
      </c>
      <c r="B293">
        <v>5</v>
      </c>
      <c r="C293">
        <v>16</v>
      </c>
    </row>
    <row r="294" spans="1:3" x14ac:dyDescent="0.25">
      <c r="A294">
        <v>4</v>
      </c>
      <c r="B294">
        <v>6</v>
      </c>
      <c r="C294">
        <v>12.5</v>
      </c>
    </row>
    <row r="295" spans="1:3" x14ac:dyDescent="0.25">
      <c r="A295">
        <v>7</v>
      </c>
      <c r="B295">
        <v>4</v>
      </c>
      <c r="C295">
        <v>14.5</v>
      </c>
    </row>
    <row r="296" spans="1:3" x14ac:dyDescent="0.25">
      <c r="A296">
        <v>6</v>
      </c>
      <c r="B296">
        <v>7</v>
      </c>
      <c r="C296">
        <v>18</v>
      </c>
    </row>
    <row r="297" spans="1:3" x14ac:dyDescent="0.25">
      <c r="A297">
        <v>4</v>
      </c>
      <c r="B297">
        <v>6</v>
      </c>
      <c r="C297">
        <v>14</v>
      </c>
    </row>
    <row r="298" spans="1:3" x14ac:dyDescent="0.25">
      <c r="A298">
        <v>5.5</v>
      </c>
      <c r="B298">
        <v>9</v>
      </c>
      <c r="C298">
        <v>21.5</v>
      </c>
    </row>
    <row r="299" spans="1:3" x14ac:dyDescent="0.25">
      <c r="A299">
        <v>8</v>
      </c>
      <c r="B299">
        <v>12</v>
      </c>
      <c r="C299">
        <v>37</v>
      </c>
    </row>
    <row r="300" spans="1:3" x14ac:dyDescent="0.25">
      <c r="A300">
        <v>6</v>
      </c>
      <c r="B300">
        <v>7</v>
      </c>
      <c r="C300">
        <v>27.5</v>
      </c>
    </row>
    <row r="301" spans="1:3" x14ac:dyDescent="0.25">
      <c r="A301">
        <v>2</v>
      </c>
      <c r="B301">
        <v>14.5</v>
      </c>
      <c r="C301">
        <v>31</v>
      </c>
    </row>
    <row r="302" spans="1:3" x14ac:dyDescent="0.25">
      <c r="A302">
        <v>4</v>
      </c>
      <c r="B302">
        <v>7</v>
      </c>
      <c r="C302">
        <v>25.5</v>
      </c>
    </row>
    <row r="303" spans="1:3" x14ac:dyDescent="0.25">
      <c r="A303">
        <v>5</v>
      </c>
      <c r="B303">
        <v>7</v>
      </c>
      <c r="C303">
        <v>26.5</v>
      </c>
    </row>
    <row r="304" spans="1:3" x14ac:dyDescent="0.25">
      <c r="A304">
        <v>6</v>
      </c>
      <c r="B304">
        <v>11.5</v>
      </c>
      <c r="C304">
        <v>40.5</v>
      </c>
    </row>
    <row r="305" spans="1:3" x14ac:dyDescent="0.25">
      <c r="A305">
        <v>6</v>
      </c>
      <c r="B305">
        <v>14.5</v>
      </c>
      <c r="C305">
        <v>37.5</v>
      </c>
    </row>
    <row r="306" spans="1:3" x14ac:dyDescent="0.25">
      <c r="A306">
        <v>7</v>
      </c>
      <c r="B306">
        <v>3.5</v>
      </c>
      <c r="C306">
        <v>24.5</v>
      </c>
    </row>
    <row r="307" spans="1:3" x14ac:dyDescent="0.25">
      <c r="A307">
        <v>12</v>
      </c>
      <c r="B307">
        <v>5</v>
      </c>
      <c r="C307">
        <v>41</v>
      </c>
    </row>
    <row r="308" spans="1:3" x14ac:dyDescent="0.25">
      <c r="A308">
        <v>12</v>
      </c>
      <c r="B308">
        <v>6</v>
      </c>
      <c r="C308">
        <v>38</v>
      </c>
    </row>
    <row r="309" spans="1:3" x14ac:dyDescent="0.25">
      <c r="A309">
        <v>8</v>
      </c>
      <c r="B309">
        <v>8</v>
      </c>
      <c r="C309">
        <v>41</v>
      </c>
    </row>
    <row r="310" spans="1:3" x14ac:dyDescent="0.25">
      <c r="A310">
        <v>0</v>
      </c>
      <c r="B310">
        <v>0</v>
      </c>
      <c r="C310">
        <v>0</v>
      </c>
    </row>
    <row r="311" spans="1:3" x14ac:dyDescent="0.25">
      <c r="A311">
        <v>1</v>
      </c>
      <c r="B311">
        <v>1</v>
      </c>
      <c r="C311">
        <v>2</v>
      </c>
    </row>
    <row r="312" spans="1:3" x14ac:dyDescent="0.25">
      <c r="A312">
        <v>0</v>
      </c>
      <c r="B312">
        <v>0</v>
      </c>
      <c r="C312">
        <v>0</v>
      </c>
    </row>
    <row r="313" spans="1:3" x14ac:dyDescent="0.25">
      <c r="A313">
        <v>0</v>
      </c>
      <c r="B313">
        <v>0</v>
      </c>
      <c r="C313">
        <v>0.5</v>
      </c>
    </row>
    <row r="314" spans="1:3" x14ac:dyDescent="0.25">
      <c r="A314">
        <v>0</v>
      </c>
      <c r="B314">
        <v>0</v>
      </c>
      <c r="C314">
        <v>3</v>
      </c>
    </row>
    <row r="315" spans="1:3" x14ac:dyDescent="0.25">
      <c r="A315">
        <v>0</v>
      </c>
      <c r="B315">
        <v>0</v>
      </c>
      <c r="C315">
        <v>1</v>
      </c>
    </row>
    <row r="316" spans="1:3" x14ac:dyDescent="0.25">
      <c r="A316">
        <v>0</v>
      </c>
      <c r="B316">
        <v>0</v>
      </c>
      <c r="C316">
        <v>-0.5</v>
      </c>
    </row>
    <row r="317" spans="1:3" x14ac:dyDescent="0.25">
      <c r="A317">
        <v>0</v>
      </c>
      <c r="B317">
        <v>0</v>
      </c>
      <c r="C317">
        <v>-0.5</v>
      </c>
    </row>
    <row r="318" spans="1:3" x14ac:dyDescent="0.25">
      <c r="A318">
        <v>0</v>
      </c>
      <c r="B318">
        <v>0</v>
      </c>
      <c r="C318">
        <v>0</v>
      </c>
    </row>
    <row r="319" spans="1:3" x14ac:dyDescent="0.25">
      <c r="A319">
        <v>0</v>
      </c>
      <c r="B319">
        <v>0</v>
      </c>
      <c r="C319">
        <v>0</v>
      </c>
    </row>
    <row r="320" spans="1:3" x14ac:dyDescent="0.25">
      <c r="A320">
        <v>1</v>
      </c>
      <c r="B320">
        <v>1</v>
      </c>
      <c r="C320">
        <v>2</v>
      </c>
    </row>
    <row r="321" spans="1:3" x14ac:dyDescent="0.25">
      <c r="A321">
        <v>0</v>
      </c>
      <c r="B321">
        <v>0</v>
      </c>
      <c r="C321">
        <v>0</v>
      </c>
    </row>
    <row r="322" spans="1:3" x14ac:dyDescent="0.25">
      <c r="A322">
        <v>0</v>
      </c>
      <c r="B322">
        <v>1</v>
      </c>
      <c r="C322">
        <v>2</v>
      </c>
    </row>
    <row r="323" spans="1:3" x14ac:dyDescent="0.25">
      <c r="A323">
        <v>0</v>
      </c>
      <c r="B323">
        <v>0</v>
      </c>
      <c r="C323">
        <v>0</v>
      </c>
    </row>
    <row r="324" spans="1:3" x14ac:dyDescent="0.25">
      <c r="A324">
        <v>1</v>
      </c>
      <c r="B324">
        <v>-0.5</v>
      </c>
      <c r="C324">
        <v>-0.5</v>
      </c>
    </row>
    <row r="325" spans="1:3" x14ac:dyDescent="0.25">
      <c r="A325">
        <v>0</v>
      </c>
      <c r="B325">
        <v>0</v>
      </c>
      <c r="C325">
        <v>0</v>
      </c>
    </row>
    <row r="326" spans="1:3" x14ac:dyDescent="0.25">
      <c r="A326">
        <v>0</v>
      </c>
      <c r="B326">
        <v>1</v>
      </c>
      <c r="C326">
        <v>1</v>
      </c>
    </row>
    <row r="327" spans="1:3" x14ac:dyDescent="0.25">
      <c r="A327">
        <v>0</v>
      </c>
      <c r="B327">
        <v>0</v>
      </c>
      <c r="C327">
        <v>0.5</v>
      </c>
    </row>
    <row r="328" spans="1:3" x14ac:dyDescent="0.25">
      <c r="A328">
        <v>2</v>
      </c>
      <c r="B328">
        <v>2.5</v>
      </c>
      <c r="C328">
        <v>5.5</v>
      </c>
    </row>
    <row r="329" spans="1:3" x14ac:dyDescent="0.25">
      <c r="A329">
        <v>1</v>
      </c>
      <c r="B329">
        <v>0</v>
      </c>
      <c r="C329">
        <v>1</v>
      </c>
    </row>
    <row r="330" spans="1:3" x14ac:dyDescent="0.25">
      <c r="A330">
        <v>2</v>
      </c>
      <c r="B330">
        <v>0</v>
      </c>
      <c r="C330">
        <v>1.5</v>
      </c>
    </row>
    <row r="331" spans="1:3" x14ac:dyDescent="0.25">
      <c r="A331">
        <v>0</v>
      </c>
      <c r="B331">
        <v>1</v>
      </c>
      <c r="C331">
        <v>2</v>
      </c>
    </row>
    <row r="332" spans="1:3" x14ac:dyDescent="0.25">
      <c r="A332">
        <v>1</v>
      </c>
      <c r="B332">
        <v>1</v>
      </c>
      <c r="C332">
        <v>2</v>
      </c>
    </row>
    <row r="333" spans="1:3" x14ac:dyDescent="0.25">
      <c r="A333">
        <v>0</v>
      </c>
      <c r="B333">
        <v>0</v>
      </c>
      <c r="C333">
        <v>0</v>
      </c>
    </row>
    <row r="334" spans="1:3" x14ac:dyDescent="0.25">
      <c r="A334">
        <v>0</v>
      </c>
      <c r="B334">
        <v>0</v>
      </c>
      <c r="C334">
        <v>0</v>
      </c>
    </row>
    <row r="335" spans="1:3" x14ac:dyDescent="0.25">
      <c r="A335">
        <v>3</v>
      </c>
      <c r="B335">
        <v>1</v>
      </c>
      <c r="C335">
        <v>6</v>
      </c>
    </row>
    <row r="336" spans="1:3" x14ac:dyDescent="0.25">
      <c r="A336">
        <v>4</v>
      </c>
      <c r="B336">
        <v>3</v>
      </c>
      <c r="C336">
        <v>8</v>
      </c>
    </row>
    <row r="337" spans="1:3" x14ac:dyDescent="0.25">
      <c r="A337">
        <v>4</v>
      </c>
      <c r="B337">
        <v>2</v>
      </c>
      <c r="C337">
        <v>8.5</v>
      </c>
    </row>
    <row r="338" spans="1:3" x14ac:dyDescent="0.25">
      <c r="A338">
        <v>5</v>
      </c>
      <c r="B338">
        <v>3</v>
      </c>
      <c r="C338">
        <v>8</v>
      </c>
    </row>
    <row r="339" spans="1:3" x14ac:dyDescent="0.25">
      <c r="A339">
        <v>4</v>
      </c>
      <c r="B339">
        <v>3</v>
      </c>
      <c r="C339">
        <v>9</v>
      </c>
    </row>
    <row r="340" spans="1:3" x14ac:dyDescent="0.25">
      <c r="A340">
        <v>8</v>
      </c>
      <c r="B340">
        <v>7</v>
      </c>
      <c r="C340">
        <v>20.5</v>
      </c>
    </row>
    <row r="341" spans="1:3" x14ac:dyDescent="0.25">
      <c r="A341">
        <v>8</v>
      </c>
      <c r="B341">
        <v>6</v>
      </c>
      <c r="C341">
        <v>18.5</v>
      </c>
    </row>
    <row r="342" spans="1:3" x14ac:dyDescent="0.25">
      <c r="A342">
        <v>16</v>
      </c>
      <c r="B342">
        <v>17</v>
      </c>
      <c r="C342">
        <v>38</v>
      </c>
    </row>
    <row r="343" spans="1:3" x14ac:dyDescent="0.25">
      <c r="A343">
        <v>20</v>
      </c>
      <c r="B343">
        <v>16.5</v>
      </c>
      <c r="C343">
        <v>40</v>
      </c>
    </row>
    <row r="344" spans="1:3" x14ac:dyDescent="0.25">
      <c r="A344">
        <v>18</v>
      </c>
      <c r="B344">
        <v>20</v>
      </c>
      <c r="C344">
        <v>50</v>
      </c>
    </row>
    <row r="345" spans="1:3" x14ac:dyDescent="0.25">
      <c r="A345">
        <v>27.5</v>
      </c>
      <c r="B345">
        <v>18</v>
      </c>
      <c r="C345">
        <v>68.5</v>
      </c>
    </row>
    <row r="346" spans="1:3" x14ac:dyDescent="0.25">
      <c r="A346">
        <v>30</v>
      </c>
      <c r="B346">
        <v>25</v>
      </c>
      <c r="C346">
        <v>80</v>
      </c>
    </row>
    <row r="347" spans="1:3" x14ac:dyDescent="0.25">
      <c r="A347">
        <v>21</v>
      </c>
      <c r="B347">
        <v>35</v>
      </c>
      <c r="C347">
        <v>77.5</v>
      </c>
    </row>
    <row r="348" spans="1:3" x14ac:dyDescent="0.25">
      <c r="A348">
        <v>37</v>
      </c>
      <c r="B348">
        <v>28</v>
      </c>
      <c r="C348">
        <v>104</v>
      </c>
    </row>
    <row r="349" spans="1:3" x14ac:dyDescent="0.25">
      <c r="A349">
        <v>29</v>
      </c>
      <c r="B349">
        <v>45</v>
      </c>
      <c r="C349">
        <v>115</v>
      </c>
    </row>
    <row r="350" spans="1:3" x14ac:dyDescent="0.25">
      <c r="A350">
        <v>26.5</v>
      </c>
      <c r="B350">
        <v>35.5</v>
      </c>
      <c r="C350">
        <v>103</v>
      </c>
    </row>
    <row r="351" spans="1:3" x14ac:dyDescent="0.25">
      <c r="A351">
        <v>42</v>
      </c>
      <c r="B351">
        <v>40</v>
      </c>
      <c r="C351">
        <v>130.5</v>
      </c>
    </row>
    <row r="352" spans="1:3" x14ac:dyDescent="0.25">
      <c r="A352">
        <v>27</v>
      </c>
      <c r="B352">
        <v>40</v>
      </c>
      <c r="C352">
        <v>119</v>
      </c>
    </row>
    <row r="353" spans="1:3" x14ac:dyDescent="0.25">
      <c r="A353">
        <v>31.5</v>
      </c>
      <c r="B353">
        <v>42</v>
      </c>
      <c r="C353">
        <v>133</v>
      </c>
    </row>
    <row r="354" spans="1:3" x14ac:dyDescent="0.25">
      <c r="A354">
        <v>25</v>
      </c>
      <c r="B354">
        <v>50.5</v>
      </c>
      <c r="C354">
        <v>145.5</v>
      </c>
    </row>
    <row r="355" spans="1:3" x14ac:dyDescent="0.25">
      <c r="A355">
        <v>33.5</v>
      </c>
      <c r="B355">
        <v>33.5</v>
      </c>
      <c r="C355">
        <v>121.5</v>
      </c>
    </row>
    <row r="356" spans="1:3" x14ac:dyDescent="0.25">
      <c r="A356">
        <v>23.5</v>
      </c>
      <c r="B356">
        <v>51</v>
      </c>
      <c r="C356">
        <v>157</v>
      </c>
    </row>
    <row r="357" spans="1:3" x14ac:dyDescent="0.25">
      <c r="A357">
        <v>35.5</v>
      </c>
      <c r="B357">
        <v>44</v>
      </c>
      <c r="C357">
        <v>169</v>
      </c>
    </row>
    <row r="358" spans="1:3" x14ac:dyDescent="0.25">
      <c r="A358">
        <v>34</v>
      </c>
      <c r="B358">
        <v>62.5</v>
      </c>
      <c r="C358">
        <v>183.5</v>
      </c>
    </row>
    <row r="359" spans="1:3" x14ac:dyDescent="0.25">
      <c r="A359">
        <v>24</v>
      </c>
      <c r="B359">
        <v>33.5</v>
      </c>
      <c r="C359">
        <v>147.5</v>
      </c>
    </row>
    <row r="360" spans="1:3" x14ac:dyDescent="0.25">
      <c r="A360">
        <v>40.5</v>
      </c>
      <c r="B360">
        <v>38.5</v>
      </c>
      <c r="C360">
        <v>189.5</v>
      </c>
    </row>
    <row r="361" spans="1:3" x14ac:dyDescent="0.25">
      <c r="A361">
        <v>0</v>
      </c>
      <c r="B361">
        <v>0</v>
      </c>
      <c r="C361">
        <v>1</v>
      </c>
    </row>
    <row r="362" spans="1:3" x14ac:dyDescent="0.25">
      <c r="A362">
        <v>0</v>
      </c>
      <c r="B362">
        <v>0</v>
      </c>
      <c r="C362">
        <v>0</v>
      </c>
    </row>
    <row r="363" spans="1:3" x14ac:dyDescent="0.25">
      <c r="A363">
        <v>0</v>
      </c>
      <c r="B363">
        <v>0</v>
      </c>
      <c r="C363">
        <v>0</v>
      </c>
    </row>
    <row r="364" spans="1:3" x14ac:dyDescent="0.25">
      <c r="A364">
        <v>0</v>
      </c>
      <c r="B364">
        <v>0</v>
      </c>
      <c r="C364">
        <v>0</v>
      </c>
    </row>
    <row r="365" spans="1:3" x14ac:dyDescent="0.25">
      <c r="A365">
        <v>0</v>
      </c>
      <c r="B365">
        <v>0</v>
      </c>
      <c r="C365">
        <v>0</v>
      </c>
    </row>
    <row r="366" spans="1:3" x14ac:dyDescent="0.25">
      <c r="A366">
        <v>0</v>
      </c>
      <c r="B366">
        <v>0</v>
      </c>
      <c r="C366">
        <v>1</v>
      </c>
    </row>
    <row r="367" spans="1:3" x14ac:dyDescent="0.25">
      <c r="A367">
        <v>0</v>
      </c>
      <c r="B367">
        <v>0</v>
      </c>
      <c r="C367">
        <v>0</v>
      </c>
    </row>
    <row r="368" spans="1:3" x14ac:dyDescent="0.25">
      <c r="A368">
        <v>0</v>
      </c>
      <c r="B368">
        <v>0</v>
      </c>
      <c r="C368">
        <v>0</v>
      </c>
    </row>
    <row r="369" spans="1:3" x14ac:dyDescent="0.25">
      <c r="A369">
        <v>0</v>
      </c>
      <c r="B369">
        <v>0</v>
      </c>
      <c r="C369">
        <v>0</v>
      </c>
    </row>
    <row r="370" spans="1:3" x14ac:dyDescent="0.25">
      <c r="A370">
        <v>0</v>
      </c>
      <c r="B370">
        <v>0</v>
      </c>
      <c r="C370">
        <v>0</v>
      </c>
    </row>
    <row r="371" spans="1:3" x14ac:dyDescent="0.25">
      <c r="A371">
        <v>0</v>
      </c>
      <c r="B371">
        <v>0</v>
      </c>
      <c r="C371">
        <v>0</v>
      </c>
    </row>
    <row r="372" spans="1:3" x14ac:dyDescent="0.25">
      <c r="A372">
        <v>0</v>
      </c>
      <c r="B372">
        <v>0</v>
      </c>
      <c r="C372">
        <v>0</v>
      </c>
    </row>
    <row r="373" spans="1:3" x14ac:dyDescent="0.25">
      <c r="A373">
        <v>0</v>
      </c>
      <c r="B373">
        <v>0</v>
      </c>
      <c r="C373">
        <v>1.5</v>
      </c>
    </row>
    <row r="374" spans="1:3" x14ac:dyDescent="0.25">
      <c r="A374">
        <v>0</v>
      </c>
      <c r="B374">
        <v>0</v>
      </c>
      <c r="C374">
        <v>0</v>
      </c>
    </row>
    <row r="375" spans="1:3" x14ac:dyDescent="0.25">
      <c r="A375">
        <v>0</v>
      </c>
      <c r="B375">
        <v>0</v>
      </c>
      <c r="C375">
        <v>1</v>
      </c>
    </row>
    <row r="376" spans="1:3" x14ac:dyDescent="0.25">
      <c r="A376">
        <v>0</v>
      </c>
      <c r="B376">
        <v>0</v>
      </c>
      <c r="C376">
        <v>0</v>
      </c>
    </row>
    <row r="377" spans="1:3" x14ac:dyDescent="0.25">
      <c r="A377">
        <v>1</v>
      </c>
      <c r="B377">
        <v>0</v>
      </c>
      <c r="C377">
        <v>1</v>
      </c>
    </row>
    <row r="378" spans="1:3" x14ac:dyDescent="0.25">
      <c r="A378">
        <v>0</v>
      </c>
      <c r="B378">
        <v>0</v>
      </c>
      <c r="C378">
        <v>1</v>
      </c>
    </row>
    <row r="379" spans="1:3" x14ac:dyDescent="0.25">
      <c r="A379">
        <v>0</v>
      </c>
      <c r="B379">
        <v>0</v>
      </c>
      <c r="C379">
        <v>0</v>
      </c>
    </row>
    <row r="380" spans="1:3" x14ac:dyDescent="0.25">
      <c r="A380">
        <v>0</v>
      </c>
      <c r="B380">
        <v>0</v>
      </c>
      <c r="C380">
        <v>0</v>
      </c>
    </row>
    <row r="381" spans="1:3" x14ac:dyDescent="0.25">
      <c r="A381">
        <v>0</v>
      </c>
      <c r="B381">
        <v>0</v>
      </c>
      <c r="C381">
        <v>2</v>
      </c>
    </row>
    <row r="382" spans="1:3" x14ac:dyDescent="0.25">
      <c r="A382">
        <v>2</v>
      </c>
      <c r="B382">
        <v>0</v>
      </c>
      <c r="C382">
        <v>4</v>
      </c>
    </row>
    <row r="383" spans="1:3" x14ac:dyDescent="0.25">
      <c r="A383">
        <v>0</v>
      </c>
      <c r="B383">
        <v>0</v>
      </c>
      <c r="C383">
        <v>0</v>
      </c>
    </row>
    <row r="384" spans="1:3" x14ac:dyDescent="0.25">
      <c r="A384">
        <v>2</v>
      </c>
      <c r="B384">
        <v>1</v>
      </c>
      <c r="C384">
        <v>4</v>
      </c>
    </row>
    <row r="385" spans="1:3" x14ac:dyDescent="0.25">
      <c r="A385">
        <v>0</v>
      </c>
      <c r="B385">
        <v>2</v>
      </c>
      <c r="C385">
        <v>4</v>
      </c>
    </row>
    <row r="386" spans="1:3" x14ac:dyDescent="0.25">
      <c r="A386">
        <v>5</v>
      </c>
      <c r="B386">
        <v>0</v>
      </c>
      <c r="C386">
        <v>5</v>
      </c>
    </row>
    <row r="387" spans="1:3" x14ac:dyDescent="0.25">
      <c r="A387">
        <v>1</v>
      </c>
      <c r="B387">
        <v>0</v>
      </c>
      <c r="C387">
        <v>2</v>
      </c>
    </row>
    <row r="388" spans="1:3" x14ac:dyDescent="0.25">
      <c r="A388">
        <v>1</v>
      </c>
      <c r="B388">
        <v>2</v>
      </c>
      <c r="C388">
        <v>3</v>
      </c>
    </row>
    <row r="389" spans="1:3" x14ac:dyDescent="0.25">
      <c r="A389">
        <v>4</v>
      </c>
      <c r="B389">
        <v>4</v>
      </c>
      <c r="C389">
        <v>10</v>
      </c>
    </row>
    <row r="390" spans="1:3" x14ac:dyDescent="0.25">
      <c r="A390">
        <v>7</v>
      </c>
      <c r="B390">
        <v>4</v>
      </c>
      <c r="C390">
        <v>14.5</v>
      </c>
    </row>
    <row r="391" spans="1:3" x14ac:dyDescent="0.25">
      <c r="A391">
        <v>7</v>
      </c>
      <c r="B391">
        <v>5</v>
      </c>
      <c r="C391">
        <v>12.5</v>
      </c>
    </row>
    <row r="392" spans="1:3" x14ac:dyDescent="0.25">
      <c r="A392">
        <v>11</v>
      </c>
      <c r="B392">
        <v>3</v>
      </c>
      <c r="C392">
        <v>16</v>
      </c>
    </row>
    <row r="393" spans="1:3" x14ac:dyDescent="0.25">
      <c r="A393">
        <v>10.5</v>
      </c>
      <c r="B393">
        <v>9</v>
      </c>
      <c r="C393">
        <v>20</v>
      </c>
    </row>
    <row r="394" spans="1:3" x14ac:dyDescent="0.25">
      <c r="A394">
        <v>10</v>
      </c>
      <c r="B394">
        <v>13</v>
      </c>
      <c r="C394">
        <v>25.5</v>
      </c>
    </row>
    <row r="395" spans="1:3" x14ac:dyDescent="0.25">
      <c r="A395">
        <v>23</v>
      </c>
      <c r="B395">
        <v>14</v>
      </c>
      <c r="C395">
        <v>41.5</v>
      </c>
    </row>
    <row r="396" spans="1:3" x14ac:dyDescent="0.25">
      <c r="A396">
        <v>30</v>
      </c>
      <c r="B396">
        <v>23</v>
      </c>
      <c r="C396">
        <v>61</v>
      </c>
    </row>
    <row r="397" spans="1:3" x14ac:dyDescent="0.25">
      <c r="A397">
        <v>24</v>
      </c>
      <c r="B397">
        <v>28</v>
      </c>
      <c r="C397">
        <v>66</v>
      </c>
    </row>
    <row r="398" spans="1:3" x14ac:dyDescent="0.25">
      <c r="A398">
        <v>33</v>
      </c>
      <c r="B398">
        <v>31</v>
      </c>
      <c r="C398">
        <v>94.5</v>
      </c>
    </row>
    <row r="399" spans="1:3" x14ac:dyDescent="0.25">
      <c r="A399">
        <v>20</v>
      </c>
      <c r="B399">
        <v>17</v>
      </c>
      <c r="C399">
        <v>55.5</v>
      </c>
    </row>
    <row r="400" spans="1:3" x14ac:dyDescent="0.25">
      <c r="A400">
        <v>22</v>
      </c>
      <c r="B400">
        <v>24</v>
      </c>
      <c r="C400">
        <v>79</v>
      </c>
    </row>
    <row r="401" spans="1:3" x14ac:dyDescent="0.25">
      <c r="A401">
        <v>23</v>
      </c>
      <c r="B401">
        <v>33</v>
      </c>
      <c r="C401">
        <v>91</v>
      </c>
    </row>
    <row r="402" spans="1:3" x14ac:dyDescent="0.25">
      <c r="A402">
        <v>25.5</v>
      </c>
      <c r="B402">
        <v>32</v>
      </c>
      <c r="C402">
        <v>96.5</v>
      </c>
    </row>
    <row r="403" spans="1:3" x14ac:dyDescent="0.25">
      <c r="A403">
        <v>23</v>
      </c>
      <c r="B403">
        <v>36</v>
      </c>
      <c r="C403">
        <v>104.5</v>
      </c>
    </row>
    <row r="404" spans="1:3" x14ac:dyDescent="0.25">
      <c r="A404">
        <v>28</v>
      </c>
      <c r="B404">
        <v>38</v>
      </c>
      <c r="C404">
        <v>120</v>
      </c>
    </row>
    <row r="405" spans="1:3" x14ac:dyDescent="0.25">
      <c r="A405">
        <v>25</v>
      </c>
      <c r="B405">
        <v>47</v>
      </c>
      <c r="C405">
        <v>136.5</v>
      </c>
    </row>
    <row r="406" spans="1:3" x14ac:dyDescent="0.25">
      <c r="A406">
        <v>19</v>
      </c>
      <c r="B406">
        <v>33</v>
      </c>
      <c r="C406">
        <v>106</v>
      </c>
    </row>
    <row r="407" spans="1:3" x14ac:dyDescent="0.25">
      <c r="A407">
        <v>29.5</v>
      </c>
      <c r="B407">
        <v>29.5</v>
      </c>
      <c r="C407">
        <v>133</v>
      </c>
    </row>
    <row r="408" spans="1:3" x14ac:dyDescent="0.25">
      <c r="A408">
        <v>32</v>
      </c>
      <c r="B408">
        <v>44.5</v>
      </c>
      <c r="C408">
        <v>157</v>
      </c>
    </row>
    <row r="409" spans="1:3" x14ac:dyDescent="0.25">
      <c r="A409">
        <v>45.5</v>
      </c>
      <c r="B409">
        <v>38</v>
      </c>
      <c r="C409">
        <v>148</v>
      </c>
    </row>
    <row r="410" spans="1:3" x14ac:dyDescent="0.25">
      <c r="A410">
        <v>24</v>
      </c>
      <c r="B410">
        <v>52</v>
      </c>
      <c r="C410">
        <v>176</v>
      </c>
    </row>
    <row r="411" spans="1:3" x14ac:dyDescent="0.25">
      <c r="A411">
        <v>23.5</v>
      </c>
      <c r="B411">
        <v>45</v>
      </c>
      <c r="C411">
        <v>165.5</v>
      </c>
    </row>
    <row r="412" spans="1:3" x14ac:dyDescent="0.25">
      <c r="A412">
        <v>0</v>
      </c>
      <c r="B412">
        <v>0</v>
      </c>
      <c r="C412">
        <v>0</v>
      </c>
    </row>
    <row r="413" spans="1:3" x14ac:dyDescent="0.25">
      <c r="A413">
        <v>0</v>
      </c>
      <c r="B413">
        <v>0</v>
      </c>
      <c r="C413">
        <v>0</v>
      </c>
    </row>
    <row r="414" spans="1:3" x14ac:dyDescent="0.25">
      <c r="A414">
        <v>0</v>
      </c>
      <c r="B414">
        <v>0</v>
      </c>
      <c r="C414">
        <v>0</v>
      </c>
    </row>
    <row r="415" spans="1:3" x14ac:dyDescent="0.25">
      <c r="A415">
        <v>0</v>
      </c>
      <c r="B415">
        <v>1</v>
      </c>
      <c r="C415">
        <v>1</v>
      </c>
    </row>
    <row r="416" spans="1:3" x14ac:dyDescent="0.25">
      <c r="A416">
        <v>0</v>
      </c>
      <c r="B416">
        <v>0</v>
      </c>
      <c r="C416">
        <v>0</v>
      </c>
    </row>
    <row r="417" spans="1:3" x14ac:dyDescent="0.25">
      <c r="A417">
        <v>1</v>
      </c>
      <c r="B417">
        <v>0</v>
      </c>
      <c r="C417">
        <v>2</v>
      </c>
    </row>
    <row r="418" spans="1:3" x14ac:dyDescent="0.25">
      <c r="A418">
        <v>0</v>
      </c>
      <c r="B418">
        <v>0</v>
      </c>
      <c r="C418">
        <v>0</v>
      </c>
    </row>
    <row r="419" spans="1:3" x14ac:dyDescent="0.25">
      <c r="A419">
        <v>0</v>
      </c>
      <c r="B419">
        <v>0</v>
      </c>
      <c r="C419">
        <v>1</v>
      </c>
    </row>
    <row r="420" spans="1:3" x14ac:dyDescent="0.25">
      <c r="A420">
        <v>0</v>
      </c>
      <c r="B420">
        <v>0</v>
      </c>
      <c r="C420">
        <v>1</v>
      </c>
    </row>
    <row r="421" spans="1:3" x14ac:dyDescent="0.25">
      <c r="A421">
        <v>0</v>
      </c>
      <c r="B421">
        <v>0</v>
      </c>
      <c r="C421">
        <v>2</v>
      </c>
    </row>
    <row r="422" spans="1:3" x14ac:dyDescent="0.25">
      <c r="A422">
        <v>0</v>
      </c>
      <c r="B422">
        <v>1</v>
      </c>
      <c r="C422">
        <v>1</v>
      </c>
    </row>
    <row r="423" spans="1:3" x14ac:dyDescent="0.25">
      <c r="A423">
        <v>0</v>
      </c>
      <c r="B423">
        <v>0</v>
      </c>
      <c r="C423">
        <v>0</v>
      </c>
    </row>
    <row r="424" spans="1:3" x14ac:dyDescent="0.25">
      <c r="A424">
        <v>0</v>
      </c>
      <c r="B424">
        <v>0</v>
      </c>
      <c r="C424">
        <v>0</v>
      </c>
    </row>
    <row r="425" spans="1:3" x14ac:dyDescent="0.25">
      <c r="A425">
        <v>0</v>
      </c>
      <c r="B425">
        <v>0</v>
      </c>
      <c r="C425">
        <v>0</v>
      </c>
    </row>
    <row r="426" spans="1:3" x14ac:dyDescent="0.25">
      <c r="A426">
        <v>0</v>
      </c>
      <c r="B426">
        <v>0</v>
      </c>
      <c r="C426">
        <v>1</v>
      </c>
    </row>
    <row r="427" spans="1:3" x14ac:dyDescent="0.25">
      <c r="A427">
        <v>0</v>
      </c>
      <c r="B427">
        <v>0</v>
      </c>
      <c r="C427">
        <v>0</v>
      </c>
    </row>
    <row r="428" spans="1:3" x14ac:dyDescent="0.25">
      <c r="A428">
        <v>0</v>
      </c>
      <c r="B428">
        <v>0</v>
      </c>
      <c r="C428">
        <v>1</v>
      </c>
    </row>
    <row r="429" spans="1:3" x14ac:dyDescent="0.25">
      <c r="A429">
        <v>0</v>
      </c>
      <c r="B429">
        <v>0</v>
      </c>
      <c r="C429">
        <v>0</v>
      </c>
    </row>
    <row r="430" spans="1:3" x14ac:dyDescent="0.25">
      <c r="A430">
        <v>0</v>
      </c>
      <c r="B430">
        <v>0</v>
      </c>
      <c r="C430">
        <v>-0.5</v>
      </c>
    </row>
    <row r="431" spans="1:3" x14ac:dyDescent="0.25">
      <c r="A431">
        <v>0</v>
      </c>
      <c r="B431">
        <v>1</v>
      </c>
      <c r="C431">
        <v>2</v>
      </c>
    </row>
    <row r="432" spans="1:3" x14ac:dyDescent="0.25">
      <c r="A432">
        <v>0</v>
      </c>
      <c r="B432">
        <v>0</v>
      </c>
      <c r="C432">
        <v>1</v>
      </c>
    </row>
    <row r="433" spans="1:3" x14ac:dyDescent="0.25">
      <c r="A433">
        <v>0</v>
      </c>
      <c r="B433">
        <v>0</v>
      </c>
      <c r="C433">
        <v>1</v>
      </c>
    </row>
    <row r="434" spans="1:3" x14ac:dyDescent="0.25">
      <c r="A434">
        <v>0</v>
      </c>
      <c r="B434">
        <v>2</v>
      </c>
      <c r="C434">
        <v>4</v>
      </c>
    </row>
    <row r="435" spans="1:3" x14ac:dyDescent="0.25">
      <c r="A435">
        <v>0</v>
      </c>
      <c r="B435">
        <v>1</v>
      </c>
      <c r="C435">
        <v>3</v>
      </c>
    </row>
    <row r="436" spans="1:3" x14ac:dyDescent="0.25">
      <c r="A436">
        <v>2</v>
      </c>
      <c r="B436">
        <v>1</v>
      </c>
      <c r="C436">
        <v>3</v>
      </c>
    </row>
    <row r="437" spans="1:3" x14ac:dyDescent="0.25">
      <c r="A437">
        <v>1</v>
      </c>
      <c r="B437">
        <v>1</v>
      </c>
      <c r="C437">
        <v>2</v>
      </c>
    </row>
    <row r="438" spans="1:3" x14ac:dyDescent="0.25">
      <c r="A438">
        <v>5</v>
      </c>
      <c r="B438">
        <v>0</v>
      </c>
      <c r="C438">
        <v>5</v>
      </c>
    </row>
    <row r="439" spans="1:3" x14ac:dyDescent="0.25">
      <c r="A439">
        <v>1</v>
      </c>
      <c r="B439">
        <v>3</v>
      </c>
      <c r="C439">
        <v>6</v>
      </c>
    </row>
    <row r="440" spans="1:3" x14ac:dyDescent="0.25">
      <c r="A440">
        <v>1</v>
      </c>
      <c r="B440">
        <v>2</v>
      </c>
      <c r="C440">
        <v>2.5</v>
      </c>
    </row>
    <row r="441" spans="1:3" x14ac:dyDescent="0.25">
      <c r="A441">
        <v>5</v>
      </c>
      <c r="B441">
        <v>3</v>
      </c>
      <c r="C441">
        <v>9</v>
      </c>
    </row>
    <row r="442" spans="1:3" x14ac:dyDescent="0.25">
      <c r="A442">
        <v>6</v>
      </c>
      <c r="B442">
        <v>4</v>
      </c>
      <c r="C442">
        <v>14</v>
      </c>
    </row>
    <row r="443" spans="1:3" x14ac:dyDescent="0.25">
      <c r="A443">
        <v>7</v>
      </c>
      <c r="B443">
        <v>5</v>
      </c>
      <c r="C443">
        <v>14</v>
      </c>
    </row>
    <row r="444" spans="1:3" x14ac:dyDescent="0.25">
      <c r="A444">
        <v>9</v>
      </c>
      <c r="B444">
        <v>8</v>
      </c>
      <c r="C444">
        <v>20</v>
      </c>
    </row>
    <row r="445" spans="1:3" x14ac:dyDescent="0.25">
      <c r="A445">
        <v>10</v>
      </c>
      <c r="B445">
        <v>10</v>
      </c>
      <c r="C445">
        <v>28</v>
      </c>
    </row>
    <row r="446" spans="1:3" x14ac:dyDescent="0.25">
      <c r="A446">
        <v>18</v>
      </c>
      <c r="B446">
        <v>12</v>
      </c>
      <c r="C446">
        <v>40</v>
      </c>
    </row>
    <row r="447" spans="1:3" x14ac:dyDescent="0.25">
      <c r="A447">
        <v>15</v>
      </c>
      <c r="B447">
        <v>19</v>
      </c>
      <c r="C447">
        <v>42</v>
      </c>
    </row>
    <row r="448" spans="1:3" x14ac:dyDescent="0.25">
      <c r="A448">
        <v>16</v>
      </c>
      <c r="B448">
        <v>27</v>
      </c>
      <c r="C448">
        <v>60</v>
      </c>
    </row>
    <row r="449" spans="1:3" x14ac:dyDescent="0.25">
      <c r="A449">
        <v>21</v>
      </c>
      <c r="B449">
        <v>18</v>
      </c>
      <c r="C449">
        <v>48.5</v>
      </c>
    </row>
    <row r="450" spans="1:3" x14ac:dyDescent="0.25">
      <c r="A450">
        <v>20</v>
      </c>
      <c r="B450">
        <v>24.5</v>
      </c>
      <c r="C450">
        <v>66</v>
      </c>
    </row>
    <row r="451" spans="1:3" x14ac:dyDescent="0.25">
      <c r="A451">
        <v>21</v>
      </c>
      <c r="B451">
        <v>30</v>
      </c>
      <c r="C451">
        <v>74.5</v>
      </c>
    </row>
    <row r="452" spans="1:3" x14ac:dyDescent="0.25">
      <c r="A452">
        <v>21</v>
      </c>
      <c r="B452">
        <v>30</v>
      </c>
      <c r="C452">
        <v>81</v>
      </c>
    </row>
    <row r="453" spans="1:3" x14ac:dyDescent="0.25">
      <c r="A453">
        <v>18</v>
      </c>
      <c r="B453">
        <v>25</v>
      </c>
      <c r="C453">
        <v>69</v>
      </c>
    </row>
    <row r="454" spans="1:3" x14ac:dyDescent="0.25">
      <c r="A454">
        <v>29</v>
      </c>
      <c r="B454">
        <v>29</v>
      </c>
      <c r="C454">
        <v>89</v>
      </c>
    </row>
    <row r="455" spans="1:3" x14ac:dyDescent="0.25">
      <c r="A455">
        <v>4.5</v>
      </c>
      <c r="B455">
        <v>26</v>
      </c>
      <c r="C455">
        <v>54.5</v>
      </c>
    </row>
    <row r="456" spans="1:3" x14ac:dyDescent="0.25">
      <c r="A456">
        <v>17.5</v>
      </c>
      <c r="B456">
        <v>27</v>
      </c>
      <c r="C456">
        <v>90.5</v>
      </c>
    </row>
    <row r="457" spans="1:3" x14ac:dyDescent="0.25">
      <c r="A457">
        <v>17.5</v>
      </c>
      <c r="B457">
        <v>26</v>
      </c>
      <c r="C457">
        <v>83</v>
      </c>
    </row>
    <row r="458" spans="1:3" x14ac:dyDescent="0.25">
      <c r="A458">
        <v>24</v>
      </c>
      <c r="B458">
        <v>25</v>
      </c>
      <c r="C458">
        <v>117</v>
      </c>
    </row>
    <row r="459" spans="1:3" x14ac:dyDescent="0.25">
      <c r="A459">
        <v>29</v>
      </c>
      <c r="B459">
        <v>25</v>
      </c>
      <c r="C459">
        <v>107</v>
      </c>
    </row>
    <row r="460" spans="1:3" x14ac:dyDescent="0.25">
      <c r="A460">
        <v>18</v>
      </c>
      <c r="B460">
        <v>22</v>
      </c>
      <c r="C460">
        <v>90</v>
      </c>
    </row>
    <row r="461" spans="1:3" x14ac:dyDescent="0.25">
      <c r="A461">
        <v>22</v>
      </c>
      <c r="B461">
        <v>23.5</v>
      </c>
      <c r="C461">
        <v>134</v>
      </c>
    </row>
    <row r="462" spans="1:3" x14ac:dyDescent="0.25">
      <c r="A462">
        <v>33</v>
      </c>
      <c r="B462">
        <v>29</v>
      </c>
      <c r="C462">
        <v>136</v>
      </c>
    </row>
    <row r="463" spans="1:3" x14ac:dyDescent="0.25">
      <c r="A463">
        <v>0</v>
      </c>
      <c r="B463">
        <v>0</v>
      </c>
      <c r="C463">
        <v>0</v>
      </c>
    </row>
    <row r="464" spans="1:3" x14ac:dyDescent="0.25">
      <c r="A464">
        <v>0</v>
      </c>
      <c r="B464">
        <v>0</v>
      </c>
      <c r="C464">
        <v>0</v>
      </c>
    </row>
    <row r="465" spans="1:3" x14ac:dyDescent="0.25">
      <c r="A465">
        <v>0</v>
      </c>
      <c r="B465">
        <v>0</v>
      </c>
      <c r="C465">
        <v>0</v>
      </c>
    </row>
    <row r="466" spans="1:3" x14ac:dyDescent="0.25">
      <c r="A466">
        <v>0</v>
      </c>
      <c r="B466">
        <v>0</v>
      </c>
      <c r="C466">
        <v>0</v>
      </c>
    </row>
    <row r="467" spans="1:3" x14ac:dyDescent="0.25">
      <c r="A467">
        <v>0</v>
      </c>
      <c r="B467">
        <v>0</v>
      </c>
      <c r="C467">
        <v>1</v>
      </c>
    </row>
    <row r="468" spans="1:3" x14ac:dyDescent="0.25">
      <c r="A468">
        <v>0</v>
      </c>
      <c r="B468">
        <v>0</v>
      </c>
      <c r="C468">
        <v>0</v>
      </c>
    </row>
    <row r="469" spans="1:3" x14ac:dyDescent="0.25">
      <c r="A469">
        <v>0</v>
      </c>
      <c r="B469">
        <v>0</v>
      </c>
      <c r="C469">
        <v>0</v>
      </c>
    </row>
    <row r="470" spans="1:3" x14ac:dyDescent="0.25">
      <c r="A470">
        <v>0</v>
      </c>
      <c r="B470">
        <v>1</v>
      </c>
      <c r="C470">
        <v>1</v>
      </c>
    </row>
    <row r="471" spans="1:3" x14ac:dyDescent="0.25">
      <c r="A471">
        <v>0</v>
      </c>
      <c r="B471">
        <v>0</v>
      </c>
      <c r="C471">
        <v>0</v>
      </c>
    </row>
    <row r="472" spans="1:3" x14ac:dyDescent="0.25">
      <c r="A472">
        <v>0</v>
      </c>
      <c r="B472">
        <v>0</v>
      </c>
      <c r="C472">
        <v>0</v>
      </c>
    </row>
    <row r="473" spans="1:3" x14ac:dyDescent="0.25">
      <c r="A473">
        <v>0</v>
      </c>
      <c r="B473">
        <v>1</v>
      </c>
      <c r="C473">
        <v>1</v>
      </c>
    </row>
    <row r="474" spans="1:3" x14ac:dyDescent="0.25">
      <c r="A474">
        <v>0</v>
      </c>
      <c r="B474">
        <v>0</v>
      </c>
      <c r="C474">
        <v>0</v>
      </c>
    </row>
    <row r="475" spans="1:3" x14ac:dyDescent="0.25">
      <c r="A475">
        <v>1</v>
      </c>
      <c r="B475">
        <v>0</v>
      </c>
      <c r="C475">
        <v>1</v>
      </c>
    </row>
    <row r="476" spans="1:3" x14ac:dyDescent="0.25">
      <c r="A476">
        <v>0</v>
      </c>
      <c r="B476">
        <v>0</v>
      </c>
      <c r="C476">
        <v>0</v>
      </c>
    </row>
    <row r="477" spans="1:3" x14ac:dyDescent="0.25">
      <c r="A477">
        <v>0</v>
      </c>
      <c r="B477">
        <v>0</v>
      </c>
      <c r="C477">
        <v>0</v>
      </c>
    </row>
    <row r="478" spans="1:3" x14ac:dyDescent="0.25">
      <c r="A478">
        <v>0</v>
      </c>
      <c r="B478">
        <v>0</v>
      </c>
      <c r="C478">
        <v>0</v>
      </c>
    </row>
    <row r="479" spans="1:3" x14ac:dyDescent="0.25">
      <c r="A479">
        <v>0</v>
      </c>
      <c r="B479">
        <v>0</v>
      </c>
      <c r="C479">
        <v>1</v>
      </c>
    </row>
    <row r="480" spans="1:3" x14ac:dyDescent="0.25">
      <c r="A480">
        <v>0</v>
      </c>
      <c r="B480">
        <v>1</v>
      </c>
      <c r="C480">
        <v>1</v>
      </c>
    </row>
    <row r="481" spans="1:3" x14ac:dyDescent="0.25">
      <c r="A481">
        <v>0</v>
      </c>
      <c r="B481">
        <v>0</v>
      </c>
      <c r="C481">
        <v>0</v>
      </c>
    </row>
    <row r="482" spans="1:3" x14ac:dyDescent="0.25">
      <c r="A482">
        <v>0</v>
      </c>
      <c r="B482">
        <v>0</v>
      </c>
      <c r="C482">
        <v>0</v>
      </c>
    </row>
    <row r="483" spans="1:3" x14ac:dyDescent="0.25">
      <c r="A483">
        <v>1</v>
      </c>
      <c r="B483">
        <v>1</v>
      </c>
      <c r="C483">
        <v>3</v>
      </c>
    </row>
    <row r="484" spans="1:3" x14ac:dyDescent="0.25">
      <c r="A484">
        <v>0</v>
      </c>
      <c r="B484">
        <v>0</v>
      </c>
      <c r="C484">
        <v>0</v>
      </c>
    </row>
    <row r="485" spans="1:3" x14ac:dyDescent="0.25">
      <c r="A485">
        <v>0</v>
      </c>
      <c r="B485">
        <v>1</v>
      </c>
      <c r="C485">
        <v>2</v>
      </c>
    </row>
    <row r="486" spans="1:3" x14ac:dyDescent="0.25">
      <c r="A486">
        <v>0</v>
      </c>
      <c r="B486">
        <v>2</v>
      </c>
      <c r="C486">
        <v>2</v>
      </c>
    </row>
    <row r="487" spans="1:3" x14ac:dyDescent="0.25">
      <c r="A487">
        <v>0</v>
      </c>
      <c r="B487">
        <v>0</v>
      </c>
      <c r="C487">
        <v>2</v>
      </c>
    </row>
    <row r="488" spans="1:3" x14ac:dyDescent="0.25">
      <c r="A488">
        <v>0</v>
      </c>
      <c r="B488">
        <v>0</v>
      </c>
      <c r="C488">
        <v>0</v>
      </c>
    </row>
    <row r="489" spans="1:3" x14ac:dyDescent="0.25">
      <c r="A489">
        <v>1</v>
      </c>
      <c r="B489">
        <v>1</v>
      </c>
      <c r="C489">
        <v>2</v>
      </c>
    </row>
    <row r="490" spans="1:3" x14ac:dyDescent="0.25">
      <c r="A490">
        <v>2</v>
      </c>
      <c r="B490">
        <v>2</v>
      </c>
      <c r="C490">
        <v>5</v>
      </c>
    </row>
    <row r="491" spans="1:3" x14ac:dyDescent="0.25">
      <c r="A491">
        <v>1</v>
      </c>
      <c r="B491">
        <v>0</v>
      </c>
      <c r="C491">
        <v>2</v>
      </c>
    </row>
    <row r="492" spans="1:3" x14ac:dyDescent="0.25">
      <c r="A492">
        <v>1</v>
      </c>
      <c r="B492">
        <v>1</v>
      </c>
      <c r="C492">
        <v>5</v>
      </c>
    </row>
    <row r="493" spans="1:3" x14ac:dyDescent="0.25">
      <c r="A493">
        <v>4</v>
      </c>
      <c r="B493">
        <v>4</v>
      </c>
      <c r="C493">
        <v>9</v>
      </c>
    </row>
    <row r="494" spans="1:3" x14ac:dyDescent="0.25">
      <c r="A494">
        <v>2</v>
      </c>
      <c r="B494">
        <v>4</v>
      </c>
      <c r="C494">
        <v>6.5</v>
      </c>
    </row>
    <row r="495" spans="1:3" x14ac:dyDescent="0.25">
      <c r="A495">
        <v>6</v>
      </c>
      <c r="B495">
        <v>5</v>
      </c>
      <c r="C495">
        <v>15</v>
      </c>
    </row>
    <row r="496" spans="1:3" x14ac:dyDescent="0.25">
      <c r="A496">
        <v>18</v>
      </c>
      <c r="B496">
        <v>6</v>
      </c>
      <c r="C496">
        <v>28.5</v>
      </c>
    </row>
    <row r="497" spans="1:3" x14ac:dyDescent="0.25">
      <c r="A497">
        <v>7</v>
      </c>
      <c r="B497">
        <v>12</v>
      </c>
      <c r="C497">
        <v>25</v>
      </c>
    </row>
    <row r="498" spans="1:3" x14ac:dyDescent="0.25">
      <c r="A498">
        <v>10</v>
      </c>
      <c r="B498">
        <v>9</v>
      </c>
      <c r="C498">
        <v>26</v>
      </c>
    </row>
    <row r="499" spans="1:3" x14ac:dyDescent="0.25">
      <c r="A499">
        <v>3</v>
      </c>
      <c r="B499">
        <v>11</v>
      </c>
      <c r="C499">
        <v>27</v>
      </c>
    </row>
    <row r="500" spans="1:3" x14ac:dyDescent="0.25">
      <c r="A500">
        <v>8</v>
      </c>
      <c r="B500">
        <v>8</v>
      </c>
      <c r="C500">
        <v>24</v>
      </c>
    </row>
    <row r="501" spans="1:3" x14ac:dyDescent="0.25">
      <c r="A501">
        <v>6</v>
      </c>
      <c r="B501">
        <v>14</v>
      </c>
      <c r="C501">
        <v>26</v>
      </c>
    </row>
    <row r="502" spans="1:3" x14ac:dyDescent="0.25">
      <c r="A502">
        <v>18</v>
      </c>
      <c r="B502">
        <v>12</v>
      </c>
      <c r="C502">
        <v>41</v>
      </c>
    </row>
    <row r="503" spans="1:3" x14ac:dyDescent="0.25">
      <c r="A503">
        <v>7</v>
      </c>
      <c r="B503">
        <v>14</v>
      </c>
      <c r="C503">
        <v>36.5</v>
      </c>
    </row>
    <row r="504" spans="1:3" x14ac:dyDescent="0.25">
      <c r="A504">
        <v>7</v>
      </c>
      <c r="B504">
        <v>14.5</v>
      </c>
      <c r="C504">
        <v>35</v>
      </c>
    </row>
    <row r="505" spans="1:3" x14ac:dyDescent="0.25">
      <c r="A505">
        <v>11</v>
      </c>
      <c r="B505">
        <v>9</v>
      </c>
      <c r="C505">
        <v>41</v>
      </c>
    </row>
    <row r="506" spans="1:3" x14ac:dyDescent="0.25">
      <c r="A506">
        <v>8</v>
      </c>
      <c r="B506">
        <v>21</v>
      </c>
      <c r="C506">
        <v>54.5</v>
      </c>
    </row>
    <row r="507" spans="1:3" x14ac:dyDescent="0.25">
      <c r="A507">
        <v>12.5</v>
      </c>
      <c r="B507">
        <v>26</v>
      </c>
      <c r="C507">
        <v>65.5</v>
      </c>
    </row>
    <row r="508" spans="1:3" x14ac:dyDescent="0.25">
      <c r="A508">
        <v>6.5</v>
      </c>
      <c r="B508">
        <v>24</v>
      </c>
      <c r="C508">
        <v>68.5</v>
      </c>
    </row>
    <row r="509" spans="1:3" x14ac:dyDescent="0.25">
      <c r="A509">
        <v>14</v>
      </c>
      <c r="B509">
        <v>23.5</v>
      </c>
      <c r="C509">
        <v>64.5</v>
      </c>
    </row>
    <row r="510" spans="1:3" x14ac:dyDescent="0.25">
      <c r="A510">
        <v>13</v>
      </c>
      <c r="B510">
        <v>11.5</v>
      </c>
      <c r="C510">
        <v>60.5</v>
      </c>
    </row>
    <row r="511" spans="1:3" x14ac:dyDescent="0.25">
      <c r="A511">
        <v>9</v>
      </c>
      <c r="B511">
        <v>18.5</v>
      </c>
      <c r="C511">
        <v>66</v>
      </c>
    </row>
    <row r="512" spans="1:3" x14ac:dyDescent="0.25">
      <c r="A512">
        <v>15.5</v>
      </c>
      <c r="B512">
        <v>17.5</v>
      </c>
      <c r="C512">
        <v>71.5</v>
      </c>
    </row>
    <row r="513" spans="1:3" x14ac:dyDescent="0.25">
      <c r="A513">
        <v>7.5</v>
      </c>
      <c r="B513">
        <v>18</v>
      </c>
      <c r="C513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All</vt:lpstr>
      <vt:lpstr>154</vt:lpstr>
      <vt:lpstr>178</vt:lpstr>
      <vt:lpstr>179</vt:lpstr>
      <vt:lpstr>252</vt:lpstr>
      <vt:lpstr>254</vt:lpstr>
      <vt:lpstr>255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G</dc:creator>
  <cp:lastModifiedBy>Shane G</cp:lastModifiedBy>
  <dcterms:created xsi:type="dcterms:W3CDTF">2022-03-01T22:05:48Z</dcterms:created>
  <dcterms:modified xsi:type="dcterms:W3CDTF">2023-04-05T04:39:42Z</dcterms:modified>
</cp:coreProperties>
</file>